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Ccisv\data\振興課\振興課コロナ\11.新事業補助金\様式\"/>
    </mc:Choice>
  </mc:AlternateContent>
  <bookViews>
    <workbookView xWindow="0" yWindow="0" windowWidth="25590" windowHeight="12090" tabRatio="646"/>
  </bookViews>
  <sheets>
    <sheet name="補助事業計画書②" sheetId="19" r:id="rId1"/>
    <sheet name="ExpenseCategoryList" sheetId="2" state="hidden" r:id="rId2"/>
    <sheet name="Sheet1" sheetId="1" r:id="rId3"/>
  </sheets>
  <definedNames>
    <definedName name="_Hlk3285324" localSheetId="0">補助事業計画書②!$A$22</definedName>
    <definedName name="_xlnm.Print_Area" localSheetId="0">補助事業計画書②!$A$1:$AP$42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" i="2" l="1"/>
  <c r="J2" i="2"/>
  <c r="I2" i="2"/>
  <c r="H2" i="2"/>
  <c r="F2" i="2"/>
  <c r="E2" i="2"/>
  <c r="G2" i="2" s="1"/>
  <c r="D2" i="2"/>
  <c r="G31" i="19"/>
  <c r="G28" i="19"/>
  <c r="AJ18" i="19"/>
  <c r="AJ17" i="19"/>
  <c r="AJ16" i="19"/>
  <c r="DF15" i="19"/>
  <c r="DE15" i="19"/>
  <c r="DD15" i="19"/>
  <c r="DC15" i="19"/>
  <c r="AJ15" i="19"/>
  <c r="DF14" i="19"/>
  <c r="DE14" i="19"/>
  <c r="DD14" i="19"/>
  <c r="DC14" i="19"/>
  <c r="AJ14" i="19"/>
  <c r="DF13" i="19"/>
  <c r="DE13" i="19"/>
  <c r="DD13" i="19"/>
  <c r="DC13" i="19"/>
  <c r="AJ13" i="19"/>
  <c r="DF12" i="19"/>
  <c r="DE12" i="19"/>
  <c r="DD12" i="19"/>
  <c r="DC12" i="19"/>
  <c r="AJ12" i="19"/>
  <c r="DF11" i="19"/>
  <c r="DE11" i="19"/>
  <c r="DD11" i="19"/>
  <c r="DC11" i="19"/>
  <c r="AJ11" i="19"/>
</calcChain>
</file>

<file path=xl/sharedStrings.xml><?xml version="1.0" encoding="utf-8"?>
<sst xmlns="http://schemas.openxmlformats.org/spreadsheetml/2006/main" count="71" uniqueCount="65">
  <si>
    <t>4.その他</t>
  </si>
  <si>
    <t>No</t>
  </si>
  <si>
    <t>④旅費</t>
    <rPh sb="1" eb="3">
      <t>リョヒ</t>
    </rPh>
    <phoneticPr fontId="1"/>
  </si>
  <si>
    <t>※３　補助事業が終了してからの精算となりますので、その間の資金の調達方法について、ご記入ください。</t>
  </si>
  <si>
    <t>最高金額</t>
    <rPh sb="0" eb="2">
      <t>サイコウ</t>
    </rPh>
    <rPh sb="2" eb="4">
      <t>キンガク</t>
    </rPh>
    <phoneticPr fontId="1"/>
  </si>
  <si>
    <t>（単位：円）</t>
  </si>
  <si>
    <t>⑪設備処分費の判定</t>
    <rPh sb="7" eb="9">
      <t>ハンテイ</t>
    </rPh>
    <phoneticPr fontId="1"/>
  </si>
  <si>
    <t>補助事業計画書②（経費明細表・資金調達方法）</t>
  </si>
  <si>
    <t>⑪設備処分費</t>
    <rPh sb="1" eb="3">
      <t>セツビ</t>
    </rPh>
    <rPh sb="3" eb="5">
      <t>ショブン</t>
    </rPh>
    <rPh sb="5" eb="6">
      <t>ヒ</t>
    </rPh>
    <phoneticPr fontId="1"/>
  </si>
  <si>
    <t>2．資金調達方法</t>
  </si>
  <si>
    <t>2.新事業創出補助金（※１）</t>
    <rPh sb="2" eb="5">
      <t>シンジギョウ</t>
    </rPh>
    <rPh sb="5" eb="7">
      <t>ソウシュツ</t>
    </rPh>
    <phoneticPr fontId="1"/>
  </si>
  <si>
    <t>（１）補助対象経費合計</t>
  </si>
  <si>
    <t>区分</t>
  </si>
  <si>
    <t>資金
調達先</t>
  </si>
  <si>
    <t>金額（円）</t>
  </si>
  <si>
    <t>5.合計額
（※２）</t>
  </si>
  <si>
    <t>表１</t>
    <rPh sb="0" eb="1">
      <t>ヒョウ</t>
    </rPh>
    <phoneticPr fontId="1"/>
  </si>
  <si>
    <t>②広報費</t>
    <rPh sb="1" eb="3">
      <t>コウホウ</t>
    </rPh>
    <rPh sb="3" eb="4">
      <t>ヒ</t>
    </rPh>
    <phoneticPr fontId="1"/>
  </si>
  <si>
    <t>③展示会等出展費</t>
    <rPh sb="1" eb="4">
      <t>テンジカイ</t>
    </rPh>
    <rPh sb="4" eb="5">
      <t>トウ</t>
    </rPh>
    <rPh sb="5" eb="7">
      <t>シュッテン</t>
    </rPh>
    <rPh sb="7" eb="8">
      <t>ヒ</t>
    </rPh>
    <phoneticPr fontId="1"/>
  </si>
  <si>
    <t>補助対象経費合計/2</t>
    <rPh sb="0" eb="2">
      <t>ホジョ</t>
    </rPh>
    <rPh sb="2" eb="4">
      <t>タイショウ</t>
    </rPh>
    <rPh sb="4" eb="6">
      <t>ケイヒ</t>
    </rPh>
    <rPh sb="6" eb="8">
      <t>ゴウケイ</t>
    </rPh>
    <phoneticPr fontId="1"/>
  </si>
  <si>
    <t>⑤開発費</t>
    <rPh sb="1" eb="4">
      <t>カイハツヒ</t>
    </rPh>
    <phoneticPr fontId="1"/>
  </si>
  <si>
    <t>⑥資料購入費</t>
    <rPh sb="1" eb="3">
      <t>シリョウ</t>
    </rPh>
    <rPh sb="3" eb="5">
      <t>コウニュウ</t>
    </rPh>
    <rPh sb="5" eb="6">
      <t>ヒ</t>
    </rPh>
    <phoneticPr fontId="1"/>
  </si>
  <si>
    <t>⑦雑役務費</t>
    <rPh sb="1" eb="3">
      <t>ザツエキ</t>
    </rPh>
    <rPh sb="3" eb="4">
      <t>ム</t>
    </rPh>
    <rPh sb="4" eb="5">
      <t>ヒ</t>
    </rPh>
    <phoneticPr fontId="1"/>
  </si>
  <si>
    <t>⑧借料</t>
    <rPh sb="1" eb="3">
      <t>シャクリョウ</t>
    </rPh>
    <phoneticPr fontId="1"/>
  </si>
  <si>
    <t>経費区分</t>
  </si>
  <si>
    <t>事業者名：</t>
    <rPh sb="0" eb="4">
      <t>ジギョウシャメイ</t>
    </rPh>
    <phoneticPr fontId="1"/>
  </si>
  <si>
    <t>⑫委託費</t>
    <rPh sb="1" eb="3">
      <t>イタク</t>
    </rPh>
    <rPh sb="3" eb="4">
      <t>ヒ</t>
    </rPh>
    <phoneticPr fontId="1"/>
  </si>
  <si>
    <t>⑨専門家謝金</t>
    <rPh sb="1" eb="4">
      <t>センモンカ</t>
    </rPh>
    <rPh sb="4" eb="6">
      <t>シャキン</t>
    </rPh>
    <phoneticPr fontId="1"/>
  </si>
  <si>
    <t>⑩専門家旅費</t>
    <rPh sb="1" eb="4">
      <t>センモンカ</t>
    </rPh>
    <rPh sb="4" eb="6">
      <t>リョヒ</t>
    </rPh>
    <phoneticPr fontId="1"/>
  </si>
  <si>
    <t>⑬外注費</t>
    <rPh sb="1" eb="3">
      <t>ガイチュウ</t>
    </rPh>
    <rPh sb="3" eb="4">
      <t>ヒ</t>
    </rPh>
    <phoneticPr fontId="1"/>
  </si>
  <si>
    <t>区分名称</t>
    <rPh sb="0" eb="2">
      <t>クブン</t>
    </rPh>
    <rPh sb="2" eb="4">
      <t>メイショウ</t>
    </rPh>
    <phoneticPr fontId="1"/>
  </si>
  <si>
    <t>処理フラグ(1:通常、2:設備処分費処理)</t>
    <rPh sb="0" eb="2">
      <t>ショリ</t>
    </rPh>
    <rPh sb="8" eb="10">
      <t>ツウジョウ</t>
    </rPh>
    <rPh sb="13" eb="15">
      <t>セツビ</t>
    </rPh>
    <rPh sb="15" eb="17">
      <t>ショブン</t>
    </rPh>
    <rPh sb="17" eb="18">
      <t>ヒ</t>
    </rPh>
    <rPh sb="18" eb="20">
      <t>ショリ</t>
    </rPh>
    <phoneticPr fontId="1"/>
  </si>
  <si>
    <t>⑫委託費</t>
    <rPh sb="1" eb="4">
      <t>イタクヒ</t>
    </rPh>
    <phoneticPr fontId="1"/>
  </si>
  <si>
    <t>3.金融機関からの借入金</t>
  </si>
  <si>
    <t>⑪設備処分費</t>
    <rPh sb="1" eb="3">
      <t>セツビ</t>
    </rPh>
    <rPh sb="3" eb="6">
      <t>ショブンヒ</t>
    </rPh>
    <phoneticPr fontId="1"/>
  </si>
  <si>
    <t>1.自己資金</t>
  </si>
  <si>
    <t>（各項目について記載内容が多い場合は、適宜、行数・ページ数を追加できます。）</t>
  </si>
  <si>
    <t>1．経費明細表</t>
  </si>
  <si>
    <t>①機械装置等費</t>
    <rPh sb="1" eb="3">
      <t>キカイ</t>
    </rPh>
    <rPh sb="3" eb="5">
      <t>ソウチ</t>
    </rPh>
    <rPh sb="5" eb="6">
      <t>トウ</t>
    </rPh>
    <rPh sb="6" eb="7">
      <t>ヒ</t>
    </rPh>
    <phoneticPr fontId="1"/>
  </si>
  <si>
    <t>内容・必要理由</t>
  </si>
  <si>
    <t>補助金申請額</t>
    <rPh sb="0" eb="3">
      <t>ホジョキン</t>
    </rPh>
    <rPh sb="3" eb="5">
      <t>シンセイ</t>
    </rPh>
    <rPh sb="5" eb="6">
      <t>ガク</t>
    </rPh>
    <phoneticPr fontId="1"/>
  </si>
  <si>
    <t>合計額</t>
    <rPh sb="0" eb="2">
      <t>ゴウケイ</t>
    </rPh>
    <rPh sb="2" eb="3">
      <t>ガク</t>
    </rPh>
    <phoneticPr fontId="1"/>
  </si>
  <si>
    <t>補助金申請額*2/3</t>
    <rPh sb="0" eb="3">
      <t>ホジョキン</t>
    </rPh>
    <rPh sb="3" eb="5">
      <t>シンセイ</t>
    </rPh>
    <rPh sb="5" eb="6">
      <t>ガク</t>
    </rPh>
    <phoneticPr fontId="1"/>
  </si>
  <si>
    <t>（様式２－２）</t>
  </si>
  <si>
    <t>チェックボックスの条件　上限100万円</t>
    <rPh sb="9" eb="11">
      <t>ジョウケン</t>
    </rPh>
    <rPh sb="12" eb="14">
      <t>ジョウゲン</t>
    </rPh>
    <rPh sb="17" eb="19">
      <t>マンエン</t>
    </rPh>
    <phoneticPr fontId="1"/>
  </si>
  <si>
    <t>⑪設備処分費　合計</t>
    <rPh sb="1" eb="3">
      <t>セツビ</t>
    </rPh>
    <rPh sb="3" eb="5">
      <t>ショブン</t>
    </rPh>
    <rPh sb="5" eb="6">
      <t>ヒ</t>
    </rPh>
    <rPh sb="7" eb="9">
      <t>ゴウケイ</t>
    </rPh>
    <phoneticPr fontId="1"/>
  </si>
  <si>
    <t>補助対象経費区分</t>
    <rPh sb="0" eb="2">
      <t>ホジョ</t>
    </rPh>
    <rPh sb="2" eb="4">
      <t>タイショウ</t>
    </rPh>
    <rPh sb="4" eb="6">
      <t>ケイヒ</t>
    </rPh>
    <rPh sb="6" eb="8">
      <t>クブン</t>
    </rPh>
    <phoneticPr fontId="1"/>
  </si>
  <si>
    <t>※経費の内訳に関しては、内容がわかるように記載してください。</t>
    <rPh sb="4" eb="6">
      <t>ウチワケ</t>
    </rPh>
    <rPh sb="7" eb="8">
      <t>カン</t>
    </rPh>
    <rPh sb="12" eb="14">
      <t>ナイヨウ</t>
    </rPh>
    <rPh sb="21" eb="23">
      <t>キサイ</t>
    </rPh>
    <phoneticPr fontId="1"/>
  </si>
  <si>
    <t>※（２）の上限は５０万円かつ下限は２０万円</t>
    <rPh sb="14" eb="16">
      <t>カゲン</t>
    </rPh>
    <rPh sb="19" eb="21">
      <t>マンエン</t>
    </rPh>
    <phoneticPr fontId="1"/>
  </si>
  <si>
    <t>②広報費</t>
    <rPh sb="1" eb="4">
      <t>コウホウヒ</t>
    </rPh>
    <phoneticPr fontId="1"/>
  </si>
  <si>
    <t>⑬外注費</t>
    <rPh sb="1" eb="4">
      <t>ガイチュウヒ</t>
    </rPh>
    <phoneticPr fontId="1"/>
  </si>
  <si>
    <t>③展示会等出展費</t>
    <rPh sb="1" eb="4">
      <t>テンジカイ</t>
    </rPh>
    <rPh sb="4" eb="5">
      <t>トウ</t>
    </rPh>
    <rPh sb="5" eb="8">
      <t>シュッテンヒ</t>
    </rPh>
    <phoneticPr fontId="1"/>
  </si>
  <si>
    <t>⑥資料購入費</t>
    <rPh sb="1" eb="3">
      <t>シリョウ</t>
    </rPh>
    <rPh sb="3" eb="6">
      <t>コウニュウヒ</t>
    </rPh>
    <phoneticPr fontId="1"/>
  </si>
  <si>
    <t>⑦雑役務費</t>
    <rPh sb="1" eb="2">
      <t>ザツ</t>
    </rPh>
    <rPh sb="2" eb="4">
      <t>エキム</t>
    </rPh>
    <rPh sb="4" eb="5">
      <t>ヒ</t>
    </rPh>
    <phoneticPr fontId="1"/>
  </si>
  <si>
    <t>※経費区分には、表１の「①機械装置等費」から「⑭その他実行委員長が適当と認める経費」までの各費目を記入してください。</t>
    <rPh sb="8" eb="9">
      <t>ヒョウ</t>
    </rPh>
    <phoneticPr fontId="1"/>
  </si>
  <si>
    <t>※令和3年12月末日までに「事業継続力強化計画」の認定を受けた又は申請を行った場合に限り補助率3/4。</t>
    <rPh sb="1" eb="3">
      <t>レイワ</t>
    </rPh>
    <rPh sb="4" eb="5">
      <t>ネン</t>
    </rPh>
    <rPh sb="7" eb="8">
      <t>ガツ</t>
    </rPh>
    <rPh sb="8" eb="9">
      <t>スエ</t>
    </rPh>
    <rPh sb="9" eb="10">
      <t>ジツ</t>
    </rPh>
    <rPh sb="14" eb="16">
      <t>ジギョウ</t>
    </rPh>
    <rPh sb="16" eb="19">
      <t>ケイゾクリョク</t>
    </rPh>
    <rPh sb="19" eb="21">
      <t>キョウカ</t>
    </rPh>
    <rPh sb="21" eb="23">
      <t>ケイカク</t>
    </rPh>
    <rPh sb="25" eb="27">
      <t>ニンテイ</t>
    </rPh>
    <rPh sb="28" eb="29">
      <t>ウ</t>
    </rPh>
    <rPh sb="31" eb="32">
      <t>マタ</t>
    </rPh>
    <rPh sb="33" eb="35">
      <t>シンセイ</t>
    </rPh>
    <rPh sb="36" eb="37">
      <t>オコナ</t>
    </rPh>
    <rPh sb="39" eb="41">
      <t>バアイ</t>
    </rPh>
    <rPh sb="42" eb="43">
      <t>カギ</t>
    </rPh>
    <rPh sb="44" eb="47">
      <t>ホジョリツ</t>
    </rPh>
    <phoneticPr fontId="1"/>
  </si>
  <si>
    <t>＜補助対象経費の調達一覧＞　　　　　　　</t>
  </si>
  <si>
    <t>⑭その他実行委員長が適当と認める経費</t>
  </si>
  <si>
    <r>
      <t>（２）補助金算出基準額合計　</t>
    </r>
    <r>
      <rPr>
        <sz val="8"/>
        <color theme="1"/>
        <rFont val="ＭＳ ゴシック"/>
        <family val="3"/>
        <charset val="128"/>
      </rPr>
      <t>【（１）×補助率2/3又は3/4】　　</t>
    </r>
    <rPh sb="3" eb="6">
      <t>ホジョキン</t>
    </rPh>
    <rPh sb="6" eb="8">
      <t>サンシュツ</t>
    </rPh>
    <rPh sb="8" eb="10">
      <t>キジュン</t>
    </rPh>
    <rPh sb="10" eb="11">
      <t>ガク</t>
    </rPh>
    <rPh sb="11" eb="13">
      <t>ゴウケイ</t>
    </rPh>
    <phoneticPr fontId="1"/>
  </si>
  <si>
    <t>B 補助率</t>
    <rPh sb="2" eb="5">
      <t>ホジョリツ</t>
    </rPh>
    <phoneticPr fontId="1"/>
  </si>
  <si>
    <t>C 補助金算出基準額</t>
    <rPh sb="2" eb="4">
      <t>ホジョ</t>
    </rPh>
    <rPh sb="4" eb="5">
      <t>キン</t>
    </rPh>
    <rPh sb="5" eb="7">
      <t>サンシュツ</t>
    </rPh>
    <rPh sb="7" eb="9">
      <t>キジュン</t>
    </rPh>
    <rPh sb="9" eb="10">
      <t>ガク</t>
    </rPh>
    <phoneticPr fontId="1"/>
  </si>
  <si>
    <r>
      <t xml:space="preserve">（３）補助金交付額　 </t>
    </r>
    <r>
      <rPr>
        <sz val="8"/>
        <color theme="1"/>
        <rFont val="ＭＳ ゴシック"/>
        <family val="3"/>
        <charset val="128"/>
      </rPr>
      <t>【（２）の1,000円未満を切り捨てた金額】　</t>
    </r>
    <rPh sb="25" eb="26">
      <t>キ</t>
    </rPh>
    <rPh sb="27" eb="28">
      <t>ス</t>
    </rPh>
    <rPh sb="30" eb="32">
      <t>キンガク</t>
    </rPh>
    <phoneticPr fontId="1"/>
  </si>
  <si>
    <t>※１　補助金額は、経費明細表（3）補助金交付額と一致させること。</t>
  </si>
  <si>
    <t>※２　合計額は、経費明細表（1）補助対象経費合計と一致させること。</t>
  </si>
  <si>
    <r>
      <t xml:space="preserve">A 補助対象経費
</t>
    </r>
    <r>
      <rPr>
        <sz val="9"/>
        <color rgb="FF000000"/>
        <rFont val="ＭＳ ゴシック"/>
        <family val="3"/>
        <charset val="128"/>
      </rPr>
      <t>（税抜）</t>
    </r>
    <rPh sb="2" eb="4">
      <t>ホジョ</t>
    </rPh>
    <rPh sb="4" eb="6">
      <t>タイショウ</t>
    </rPh>
    <rPh sb="10" eb="12">
      <t>ゼイヌ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</si>
</sst>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#,###"/>
    <numFmt numFmtId="177" formatCode="#,##0.00_ "/>
    <numFmt numFmtId="178" formatCode="#,##0_ "/>
    <numFmt numFmtId="179" formatCode="0.000_ "/>
    <numFmt numFmtId="180" formatCode="0.00_ "/>
  </numFmts>
  <fonts count="22" x14ac:knownFonts="1">
    <font>
      <sz val="11"/>
      <color theme="1"/>
      <name val="ＭＳ Ｐゴシック"/>
      <family val="3"/>
      <scheme val="minor"/>
    </font>
    <font>
      <sz val="6"/>
      <name val="ＭＳ Ｐゴシック"/>
      <family val="3"/>
      <scheme val="minor"/>
    </font>
    <font>
      <sz val="12"/>
      <color rgb="FF000000"/>
      <name val="ＭＳ ゴシック"/>
      <family val="3"/>
    </font>
    <font>
      <sz val="11"/>
      <color rgb="FF000000"/>
      <name val="ＭＳ ゴシック"/>
      <family val="3"/>
    </font>
    <font>
      <sz val="10.5"/>
      <color rgb="FF000000"/>
      <name val="ＭＳ 明朝"/>
      <family val="1"/>
    </font>
    <font>
      <sz val="11"/>
      <color theme="1"/>
      <name val="ＭＳ ゴシック"/>
      <family val="3"/>
    </font>
    <font>
      <sz val="8"/>
      <color theme="1"/>
      <name val="ＭＳ 明朝"/>
      <family val="1"/>
    </font>
    <font>
      <sz val="8"/>
      <color rgb="FF000000"/>
      <name val="ＭＳ 明朝"/>
      <family val="1"/>
    </font>
    <font>
      <sz val="11"/>
      <color rgb="FF000000"/>
      <name val="Century"/>
      <family val="1"/>
    </font>
    <font>
      <b/>
      <sz val="11"/>
      <color rgb="FF000000"/>
      <name val="ＭＳ 明朝"/>
      <family val="1"/>
    </font>
    <font>
      <sz val="11"/>
      <color theme="1"/>
      <name val="ＭＳ Ｐゴシック"/>
      <family val="3"/>
      <scheme val="minor"/>
    </font>
    <font>
      <u/>
      <sz val="11"/>
      <color rgb="FF000000"/>
      <name val="ＭＳ ゴシック"/>
      <family val="3"/>
    </font>
    <font>
      <sz val="10.5"/>
      <color rgb="FF000000"/>
      <name val="ＭＳ ゴシック"/>
      <family val="3"/>
    </font>
    <font>
      <sz val="11"/>
      <color theme="0"/>
      <name val="ＭＳ ゴシック"/>
      <family val="3"/>
    </font>
    <font>
      <sz val="11"/>
      <color theme="0"/>
      <name val="ＭＳ Ｐゴシック"/>
      <family val="3"/>
      <scheme val="minor"/>
    </font>
    <font>
      <sz val="10.5"/>
      <color theme="0"/>
      <name val="ＭＳ 明朝"/>
      <family val="1"/>
    </font>
    <font>
      <sz val="10.5"/>
      <color theme="1"/>
      <name val="ＭＳ 明朝"/>
      <family val="1"/>
    </font>
    <font>
      <sz val="12"/>
      <color rgb="FF000000"/>
      <name val="ＭＳ 明朝"/>
      <family val="1"/>
    </font>
    <font>
      <b/>
      <sz val="11"/>
      <color rgb="FFFF0000"/>
      <name val="ＭＳ Ｐゴシック"/>
      <family val="3"/>
      <scheme val="minor"/>
    </font>
    <font>
      <sz val="6"/>
      <name val="游ゴシック"/>
      <family val="3"/>
      <charset val="128"/>
    </font>
    <font>
      <sz val="8"/>
      <color theme="1"/>
      <name val="ＭＳ ゴシック"/>
      <family val="3"/>
      <charset val="128"/>
    </font>
    <font>
      <sz val="9"/>
      <color rgb="FF000000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137">
    <xf numFmtId="0" fontId="0" fillId="0" borderId="0" xfId="0">
      <alignment vertical="center"/>
    </xf>
    <xf numFmtId="0" fontId="0" fillId="0" borderId="0" xfId="0" applyProtection="1">
      <alignment vertical="center"/>
    </xf>
    <xf numFmtId="0" fontId="0" fillId="2" borderId="0" xfId="0" applyFill="1" applyProtection="1">
      <alignment vertical="center"/>
      <protection locked="0"/>
    </xf>
    <xf numFmtId="20" fontId="0" fillId="0" borderId="0" xfId="0" applyNumberForma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6" fillId="0" borderId="0" xfId="0" applyFont="1" applyAlignment="1" applyProtection="1">
      <alignment vertical="center"/>
    </xf>
    <xf numFmtId="0" fontId="8" fillId="0" borderId="0" xfId="0" applyFont="1" applyAlignment="1">
      <alignment horizontal="justify" vertical="center"/>
    </xf>
    <xf numFmtId="0" fontId="3" fillId="0" borderId="0" xfId="0" applyFont="1">
      <alignment vertical="center"/>
    </xf>
    <xf numFmtId="0" fontId="7" fillId="0" borderId="0" xfId="0" applyFont="1">
      <alignment vertical="center"/>
    </xf>
    <xf numFmtId="0" fontId="9" fillId="0" borderId="0" xfId="0" applyFont="1">
      <alignment vertical="center"/>
    </xf>
    <xf numFmtId="0" fontId="3" fillId="3" borderId="8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 applyProtection="1">
      <alignment horizontal="left" vertical="center" wrapText="1"/>
    </xf>
    <xf numFmtId="0" fontId="5" fillId="3" borderId="10" xfId="0" applyFont="1" applyFill="1" applyBorder="1" applyAlignment="1" applyProtection="1">
      <alignment horizontal="left" vertical="center" wrapText="1"/>
    </xf>
    <xf numFmtId="0" fontId="0" fillId="0" borderId="5" xfId="0" applyBorder="1" applyAlignment="1">
      <alignment horizontal="center" vertical="center"/>
    </xf>
    <xf numFmtId="0" fontId="10" fillId="0" borderId="0" xfId="0" applyFont="1">
      <alignment vertical="center"/>
    </xf>
    <xf numFmtId="0" fontId="11" fillId="0" borderId="0" xfId="0" applyFont="1" applyAlignment="1">
      <alignment horizontal="justify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3" fontId="4" fillId="4" borderId="10" xfId="0" applyNumberFormat="1" applyFont="1" applyFill="1" applyBorder="1" applyAlignment="1" applyProtection="1">
      <alignment horizontal="center" vertical="top" wrapText="1"/>
      <protection locked="0"/>
    </xf>
    <xf numFmtId="0" fontId="0" fillId="4" borderId="0" xfId="0" applyFill="1">
      <alignment vertical="center"/>
    </xf>
    <xf numFmtId="180" fontId="10" fillId="0" borderId="0" xfId="0" applyNumberFormat="1" applyFont="1" applyBorder="1" applyAlignment="1">
      <alignment vertical="center"/>
    </xf>
    <xf numFmtId="179" fontId="10" fillId="0" borderId="0" xfId="0" applyNumberFormat="1" applyFont="1" applyBorder="1" applyAlignment="1">
      <alignment vertical="center"/>
    </xf>
    <xf numFmtId="0" fontId="5" fillId="3" borderId="28" xfId="0" applyFont="1" applyFill="1" applyBorder="1" applyAlignment="1" applyProtection="1">
      <alignment horizontal="left" vertical="center" wrapText="1"/>
    </xf>
    <xf numFmtId="0" fontId="17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0" fillId="0" borderId="0" xfId="0" applyFill="1" applyBorder="1" applyProtection="1">
      <alignment vertical="center"/>
    </xf>
    <xf numFmtId="0" fontId="10" fillId="0" borderId="0" xfId="0" applyFont="1" applyBorder="1">
      <alignment vertical="center"/>
    </xf>
    <xf numFmtId="0" fontId="0" fillId="0" borderId="0" xfId="0">
      <alignment vertical="center"/>
    </xf>
    <xf numFmtId="0" fontId="18" fillId="2" borderId="0" xfId="0" applyFont="1" applyFill="1" applyProtection="1">
      <alignment vertical="center"/>
    </xf>
    <xf numFmtId="0" fontId="18" fillId="0" borderId="0" xfId="0" applyFont="1" applyProtection="1">
      <alignment vertical="center"/>
    </xf>
    <xf numFmtId="0" fontId="0" fillId="2" borderId="0" xfId="0" applyFill="1" applyProtection="1">
      <alignment vertical="center"/>
    </xf>
    <xf numFmtId="0" fontId="10" fillId="0" borderId="0" xfId="0" applyFont="1" applyProtection="1">
      <alignment vertical="center"/>
    </xf>
    <xf numFmtId="0" fontId="0" fillId="5" borderId="5" xfId="0" applyFill="1" applyBorder="1">
      <alignment vertical="center"/>
    </xf>
    <xf numFmtId="0" fontId="0" fillId="0" borderId="5" xfId="0" applyBorder="1">
      <alignment vertical="center"/>
    </xf>
    <xf numFmtId="56" fontId="0" fillId="5" borderId="5" xfId="0" applyNumberFormat="1" applyFill="1" applyBorder="1">
      <alignment vertical="center"/>
    </xf>
    <xf numFmtId="0" fontId="0" fillId="5" borderId="34" xfId="0" applyFill="1" applyBorder="1">
      <alignment vertical="center"/>
    </xf>
    <xf numFmtId="0" fontId="0" fillId="0" borderId="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4" fillId="4" borderId="3" xfId="0" applyFont="1" applyFill="1" applyBorder="1" applyAlignment="1" applyProtection="1">
      <alignment vertical="top" wrapText="1"/>
      <protection locked="0"/>
    </xf>
    <xf numFmtId="0" fontId="4" fillId="4" borderId="10" xfId="0" applyFont="1" applyFill="1" applyBorder="1" applyAlignment="1" applyProtection="1">
      <alignment vertical="top" wrapText="1"/>
      <protection locked="0"/>
    </xf>
    <xf numFmtId="0" fontId="4" fillId="4" borderId="14" xfId="0" applyFont="1" applyFill="1" applyBorder="1" applyAlignment="1" applyProtection="1">
      <alignment vertical="top" wrapText="1"/>
      <protection locked="0"/>
    </xf>
    <xf numFmtId="0" fontId="4" fillId="4" borderId="17" xfId="0" applyFont="1" applyFill="1" applyBorder="1" applyAlignment="1" applyProtection="1">
      <alignment horizontal="left" vertical="top" wrapText="1"/>
      <protection locked="0"/>
    </xf>
    <xf numFmtId="0" fontId="4" fillId="4" borderId="10" xfId="0" applyFont="1" applyFill="1" applyBorder="1" applyAlignment="1" applyProtection="1">
      <alignment horizontal="left" vertical="top" wrapText="1"/>
      <protection locked="0"/>
    </xf>
    <xf numFmtId="3" fontId="4" fillId="4" borderId="17" xfId="0" applyNumberFormat="1" applyFont="1" applyFill="1" applyBorder="1" applyAlignment="1" applyProtection="1">
      <alignment horizontal="center" vertical="top" wrapText="1"/>
      <protection locked="0"/>
    </xf>
    <xf numFmtId="3" fontId="4" fillId="4" borderId="10" xfId="0" applyNumberFormat="1" applyFont="1" applyFill="1" applyBorder="1" applyAlignment="1" applyProtection="1">
      <alignment horizontal="center" vertical="top" wrapText="1"/>
      <protection locked="0"/>
    </xf>
    <xf numFmtId="3" fontId="4" fillId="4" borderId="14" xfId="0" applyNumberFormat="1" applyFont="1" applyFill="1" applyBorder="1" applyAlignment="1" applyProtection="1">
      <alignment horizontal="center" vertical="top" wrapText="1"/>
      <protection locked="0"/>
    </xf>
    <xf numFmtId="177" fontId="4" fillId="4" borderId="17" xfId="0" applyNumberFormat="1" applyFont="1" applyFill="1" applyBorder="1" applyAlignment="1" applyProtection="1">
      <alignment horizontal="center" vertical="top" wrapText="1"/>
      <protection locked="0"/>
    </xf>
    <xf numFmtId="177" fontId="4" fillId="4" borderId="10" xfId="0" applyNumberFormat="1" applyFont="1" applyFill="1" applyBorder="1" applyAlignment="1" applyProtection="1">
      <alignment horizontal="center" vertical="top" wrapText="1"/>
      <protection locked="0"/>
    </xf>
    <xf numFmtId="176" fontId="4" fillId="0" borderId="17" xfId="0" applyNumberFormat="1" applyFont="1" applyBorder="1" applyAlignment="1" applyProtection="1">
      <alignment horizontal="center" vertical="top" wrapText="1"/>
      <protection locked="0"/>
    </xf>
    <xf numFmtId="176" fontId="4" fillId="0" borderId="10" xfId="0" applyNumberFormat="1" applyFont="1" applyBorder="1" applyAlignment="1" applyProtection="1">
      <alignment horizontal="center" vertical="top" wrapText="1"/>
      <protection locked="0"/>
    </xf>
    <xf numFmtId="176" fontId="4" fillId="0" borderId="32" xfId="0" applyNumberFormat="1" applyFont="1" applyBorder="1" applyAlignment="1" applyProtection="1">
      <alignment horizontal="center" vertical="top" wrapText="1"/>
      <protection locked="0"/>
    </xf>
    <xf numFmtId="0" fontId="3" fillId="3" borderId="3" xfId="0" applyFont="1" applyFill="1" applyBorder="1" applyAlignment="1" applyProtection="1">
      <alignment horizontal="left" vertical="center" wrapText="1"/>
    </xf>
    <xf numFmtId="0" fontId="3" fillId="3" borderId="10" xfId="0" applyFont="1" applyFill="1" applyBorder="1" applyAlignment="1" applyProtection="1">
      <alignment horizontal="left" vertical="center" wrapText="1"/>
    </xf>
    <xf numFmtId="0" fontId="3" fillId="3" borderId="14" xfId="0" applyFont="1" applyFill="1" applyBorder="1" applyAlignment="1" applyProtection="1">
      <alignment horizontal="left" vertical="center" wrapText="1"/>
    </xf>
    <xf numFmtId="176" fontId="4" fillId="0" borderId="17" xfId="0" applyNumberFormat="1" applyFont="1" applyBorder="1" applyAlignment="1" applyProtection="1">
      <alignment horizontal="right" vertical="top" wrapText="1"/>
    </xf>
    <xf numFmtId="176" fontId="4" fillId="0" borderId="10" xfId="0" applyNumberFormat="1" applyFont="1" applyBorder="1" applyAlignment="1" applyProtection="1">
      <alignment horizontal="right" vertical="top" wrapText="1"/>
    </xf>
    <xf numFmtId="176" fontId="4" fillId="0" borderId="32" xfId="0" applyNumberFormat="1" applyFont="1" applyBorder="1" applyAlignment="1" applyProtection="1">
      <alignment horizontal="right" vertical="top" wrapText="1"/>
    </xf>
    <xf numFmtId="0" fontId="5" fillId="3" borderId="3" xfId="0" applyFont="1" applyFill="1" applyBorder="1" applyAlignment="1" applyProtection="1">
      <alignment horizontal="left" vertical="center" wrapText="1"/>
    </xf>
    <xf numFmtId="0" fontId="5" fillId="3" borderId="10" xfId="0" applyFont="1" applyFill="1" applyBorder="1" applyAlignment="1" applyProtection="1">
      <alignment horizontal="left" vertical="center" wrapText="1"/>
    </xf>
    <xf numFmtId="0" fontId="5" fillId="3" borderId="14" xfId="0" applyFont="1" applyFill="1" applyBorder="1" applyAlignment="1" applyProtection="1">
      <alignment horizontal="left" vertical="center" wrapText="1"/>
    </xf>
    <xf numFmtId="176" fontId="16" fillId="0" borderId="17" xfId="0" applyNumberFormat="1" applyFont="1" applyBorder="1" applyAlignment="1" applyProtection="1">
      <alignment horizontal="right" vertical="top" wrapText="1"/>
      <protection locked="0"/>
    </xf>
    <xf numFmtId="176" fontId="16" fillId="0" borderId="10" xfId="0" applyNumberFormat="1" applyFont="1" applyBorder="1" applyAlignment="1" applyProtection="1">
      <alignment horizontal="right" vertical="top" wrapText="1"/>
      <protection locked="0"/>
    </xf>
    <xf numFmtId="176" fontId="16" fillId="0" borderId="32" xfId="0" applyNumberFormat="1" applyFont="1" applyBorder="1" applyAlignment="1" applyProtection="1">
      <alignment horizontal="right" vertical="top" wrapText="1"/>
      <protection locked="0"/>
    </xf>
    <xf numFmtId="0" fontId="5" fillId="3" borderId="4" xfId="0" applyFont="1" applyFill="1" applyBorder="1" applyAlignment="1" applyProtection="1">
      <alignment horizontal="left" vertical="center" wrapText="1"/>
    </xf>
    <xf numFmtId="0" fontId="5" fillId="3" borderId="11" xfId="0" applyFont="1" applyFill="1" applyBorder="1" applyAlignment="1" applyProtection="1">
      <alignment horizontal="left" vertical="center" wrapText="1"/>
    </xf>
    <xf numFmtId="176" fontId="16" fillId="0" borderId="29" xfId="0" applyNumberFormat="1" applyFont="1" applyBorder="1" applyAlignment="1" applyProtection="1">
      <alignment horizontal="right" vertical="top" wrapText="1"/>
      <protection locked="0"/>
    </xf>
    <xf numFmtId="176" fontId="16" fillId="0" borderId="11" xfId="0" applyNumberFormat="1" applyFont="1" applyBorder="1" applyAlignment="1" applyProtection="1">
      <alignment horizontal="right" vertical="top" wrapText="1"/>
      <protection locked="0"/>
    </xf>
    <xf numFmtId="176" fontId="16" fillId="0" borderId="33" xfId="0" applyNumberFormat="1" applyFont="1" applyBorder="1" applyAlignment="1" applyProtection="1">
      <alignment horizontal="right" vertical="top" wrapText="1"/>
      <protection locked="0"/>
    </xf>
    <xf numFmtId="0" fontId="6" fillId="0" borderId="0" xfId="0" applyFont="1" applyAlignment="1" applyProtection="1">
      <alignment vertical="center"/>
    </xf>
    <xf numFmtId="0" fontId="7" fillId="0" borderId="0" xfId="0" applyFont="1" applyAlignment="1" applyProtection="1">
      <alignment vertical="center" shrinkToFit="1"/>
    </xf>
    <xf numFmtId="0" fontId="3" fillId="3" borderId="5" xfId="0" applyFont="1" applyFill="1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3" fillId="3" borderId="17" xfId="0" applyFont="1" applyFill="1" applyBorder="1" applyAlignment="1">
      <alignment horizontal="left" vertical="top" wrapText="1"/>
    </xf>
    <xf numFmtId="0" fontId="3" fillId="3" borderId="10" xfId="0" applyFont="1" applyFill="1" applyBorder="1" applyAlignment="1">
      <alignment horizontal="left" vertical="top" wrapText="1"/>
    </xf>
    <xf numFmtId="0" fontId="3" fillId="3" borderId="14" xfId="0" applyFont="1" applyFill="1" applyBorder="1" applyAlignment="1">
      <alignment horizontal="left" vertical="top" wrapText="1"/>
    </xf>
    <xf numFmtId="0" fontId="13" fillId="0" borderId="0" xfId="0" applyFont="1" applyFill="1" applyBorder="1" applyAlignment="1">
      <alignment vertical="top" wrapText="1"/>
    </xf>
    <xf numFmtId="0" fontId="13" fillId="4" borderId="0" xfId="0" applyFont="1" applyFill="1" applyBorder="1" applyAlignment="1">
      <alignment horizontal="center" vertical="top" wrapText="1"/>
    </xf>
    <xf numFmtId="0" fontId="13" fillId="0" borderId="0" xfId="0" applyFont="1" applyFill="1" applyBorder="1" applyAlignment="1">
      <alignment horizontal="left" vertical="top" wrapText="1"/>
    </xf>
    <xf numFmtId="0" fontId="3" fillId="3" borderId="5" xfId="0" applyFont="1" applyFill="1" applyBorder="1" applyAlignment="1">
      <alignment vertical="center" wrapText="1"/>
    </xf>
    <xf numFmtId="0" fontId="0" fillId="0" borderId="5" xfId="0" applyBorder="1" applyAlignment="1">
      <alignment vertical="center" wrapText="1"/>
    </xf>
    <xf numFmtId="176" fontId="4" fillId="0" borderId="17" xfId="0" applyNumberFormat="1" applyFont="1" applyBorder="1" applyAlignment="1" applyProtection="1">
      <alignment horizontal="right" vertical="top" wrapText="1"/>
      <protection locked="0"/>
    </xf>
    <xf numFmtId="176" fontId="4" fillId="0" borderId="10" xfId="0" applyNumberFormat="1" applyFont="1" applyBorder="1" applyAlignment="1" applyProtection="1">
      <alignment horizontal="right" vertical="top" wrapText="1"/>
      <protection locked="0"/>
    </xf>
    <xf numFmtId="176" fontId="4" fillId="0" borderId="14" xfId="0" applyNumberFormat="1" applyFont="1" applyBorder="1" applyAlignment="1" applyProtection="1">
      <alignment horizontal="right" vertical="top" wrapText="1"/>
      <protection locked="0"/>
    </xf>
    <xf numFmtId="0" fontId="12" fillId="0" borderId="21" xfId="0" applyFont="1" applyBorder="1" applyAlignment="1">
      <alignment horizontal="center" vertical="top" wrapText="1"/>
    </xf>
    <xf numFmtId="0" fontId="12" fillId="0" borderId="23" xfId="0" applyFont="1" applyBorder="1" applyAlignment="1">
      <alignment horizontal="center" vertical="top" wrapText="1"/>
    </xf>
    <xf numFmtId="0" fontId="12" fillId="0" borderId="25" xfId="0" applyFont="1" applyBorder="1" applyAlignment="1">
      <alignment horizontal="center" vertical="top" wrapText="1"/>
    </xf>
    <xf numFmtId="0" fontId="13" fillId="0" borderId="0" xfId="0" applyFont="1" applyFill="1" applyBorder="1" applyAlignment="1">
      <alignment vertical="center" wrapText="1"/>
    </xf>
    <xf numFmtId="0" fontId="14" fillId="0" borderId="0" xfId="0" applyFont="1" applyFill="1" applyBorder="1" applyAlignment="1">
      <alignment vertical="center" wrapText="1"/>
    </xf>
    <xf numFmtId="178" fontId="15" fillId="4" borderId="0" xfId="0" applyNumberFormat="1" applyFont="1" applyFill="1" applyBorder="1" applyAlignment="1" applyProtection="1">
      <alignment horizontal="right" vertical="top" wrapText="1"/>
      <protection locked="0"/>
    </xf>
    <xf numFmtId="0" fontId="14" fillId="0" borderId="0" xfId="0" applyFont="1" applyFill="1" applyBorder="1" applyAlignment="1">
      <alignment horizontal="center" vertical="top" wrapText="1"/>
    </xf>
    <xf numFmtId="176" fontId="4" fillId="0" borderId="17" xfId="0" applyNumberFormat="1" applyFont="1" applyBorder="1" applyAlignment="1">
      <alignment horizontal="right" vertical="top" wrapText="1"/>
    </xf>
    <xf numFmtId="176" fontId="4" fillId="0" borderId="10" xfId="0" applyNumberFormat="1" applyFont="1" applyBorder="1" applyAlignment="1">
      <alignment horizontal="right" vertical="top" wrapText="1"/>
    </xf>
    <xf numFmtId="176" fontId="4" fillId="0" borderId="14" xfId="0" applyNumberFormat="1" applyFont="1" applyBorder="1" applyAlignment="1">
      <alignment horizontal="right" vertical="top" wrapText="1"/>
    </xf>
    <xf numFmtId="0" fontId="15" fillId="0" borderId="0" xfId="0" applyFont="1" applyFill="1" applyBorder="1" applyAlignment="1" applyProtection="1">
      <alignment horizontal="left" vertical="top" wrapText="1"/>
      <protection locked="0"/>
    </xf>
    <xf numFmtId="0" fontId="4" fillId="0" borderId="17" xfId="0" applyFont="1" applyBorder="1" applyAlignment="1" applyProtection="1">
      <alignment horizontal="left" vertical="top" wrapText="1"/>
      <protection locked="0"/>
    </xf>
    <xf numFmtId="0" fontId="4" fillId="0" borderId="10" xfId="0" applyFont="1" applyBorder="1" applyAlignment="1" applyProtection="1">
      <alignment horizontal="left" vertical="top" wrapText="1"/>
      <protection locked="0"/>
    </xf>
    <xf numFmtId="0" fontId="4" fillId="0" borderId="14" xfId="0" applyFont="1" applyBorder="1" applyAlignment="1" applyProtection="1">
      <alignment horizontal="left" vertical="top" wrapText="1"/>
      <protection locked="0"/>
    </xf>
    <xf numFmtId="0" fontId="3" fillId="3" borderId="6" xfId="0" applyFont="1" applyFill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176" fontId="4" fillId="0" borderId="18" xfId="0" applyNumberFormat="1" applyFont="1" applyBorder="1" applyAlignment="1" applyProtection="1">
      <alignment horizontal="right" vertical="top" wrapText="1"/>
      <protection locked="0"/>
    </xf>
    <xf numFmtId="176" fontId="4" fillId="0" borderId="19" xfId="0" applyNumberFormat="1" applyFont="1" applyBorder="1" applyAlignment="1" applyProtection="1">
      <alignment horizontal="right" vertical="top" wrapText="1"/>
      <protection locked="0"/>
    </xf>
    <xf numFmtId="176" fontId="4" fillId="0" borderId="20" xfId="0" applyNumberFormat="1" applyFont="1" applyBorder="1" applyAlignment="1" applyProtection="1">
      <alignment horizontal="right" vertical="top" wrapText="1"/>
      <protection locked="0"/>
    </xf>
    <xf numFmtId="0" fontId="4" fillId="0" borderId="18" xfId="0" applyFont="1" applyBorder="1" applyAlignment="1" applyProtection="1">
      <alignment horizontal="left" vertical="top" wrapText="1"/>
      <protection locked="0"/>
    </xf>
    <xf numFmtId="0" fontId="4" fillId="0" borderId="19" xfId="0" applyFont="1" applyBorder="1" applyAlignment="1" applyProtection="1">
      <alignment horizontal="left" vertical="top" wrapText="1"/>
      <protection locked="0"/>
    </xf>
    <xf numFmtId="0" fontId="4" fillId="0" borderId="20" xfId="0" applyFont="1" applyBorder="1" applyAlignment="1" applyProtection="1">
      <alignment horizontal="left" vertical="top" wrapText="1"/>
      <protection locked="0"/>
    </xf>
    <xf numFmtId="0" fontId="3" fillId="3" borderId="7" xfId="0" applyFont="1" applyFill="1" applyBorder="1" applyAlignment="1">
      <alignment vertical="center" wrapText="1"/>
    </xf>
    <xf numFmtId="0" fontId="0" fillId="0" borderId="7" xfId="0" applyBorder="1" applyAlignment="1">
      <alignment vertical="center" wrapText="1"/>
    </xf>
    <xf numFmtId="176" fontId="4" fillId="0" borderId="16" xfId="0" applyNumberFormat="1" applyFont="1" applyBorder="1" applyAlignment="1" applyProtection="1">
      <alignment horizontal="right" vertical="top" wrapText="1"/>
    </xf>
    <xf numFmtId="176" fontId="4" fillId="0" borderId="9" xfId="0" applyNumberFormat="1" applyFont="1" applyBorder="1" applyAlignment="1" applyProtection="1">
      <alignment horizontal="right" vertical="top" wrapText="1"/>
    </xf>
    <xf numFmtId="176" fontId="4" fillId="0" borderId="13" xfId="0" applyNumberFormat="1" applyFont="1" applyBorder="1" applyAlignment="1" applyProtection="1">
      <alignment horizontal="right" vertical="top" wrapText="1"/>
    </xf>
    <xf numFmtId="0" fontId="12" fillId="0" borderId="22" xfId="0" applyFont="1" applyBorder="1" applyAlignment="1">
      <alignment horizontal="center" vertical="top" wrapText="1"/>
    </xf>
    <xf numFmtId="0" fontId="12" fillId="0" borderId="24" xfId="0" applyFont="1" applyBorder="1" applyAlignment="1">
      <alignment horizontal="center" vertical="top" wrapText="1"/>
    </xf>
    <xf numFmtId="0" fontId="12" fillId="0" borderId="26" xfId="0" applyFont="1" applyBorder="1" applyAlignment="1">
      <alignment horizontal="center" vertical="top" wrapText="1"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horizontal="left" vertical="center"/>
    </xf>
    <xf numFmtId="0" fontId="0" fillId="0" borderId="17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10" fillId="0" borderId="0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 wrapText="1"/>
    </xf>
    <xf numFmtId="0" fontId="3" fillId="3" borderId="16" xfId="0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 shrinkToFit="1"/>
    </xf>
    <xf numFmtId="0" fontId="3" fillId="3" borderId="8" xfId="0" applyFont="1" applyFill="1" applyBorder="1" applyAlignment="1">
      <alignment horizontal="center" vertical="center" shrinkToFit="1"/>
    </xf>
    <xf numFmtId="0" fontId="3" fillId="3" borderId="30" xfId="0" applyFont="1" applyFill="1" applyBorder="1" applyAlignment="1">
      <alignment horizontal="center" vertical="center" shrinkToFit="1"/>
    </xf>
    <xf numFmtId="0" fontId="3" fillId="3" borderId="16" xfId="0" applyFont="1" applyFill="1" applyBorder="1" applyAlignment="1">
      <alignment horizontal="center" vertical="center" shrinkToFit="1"/>
    </xf>
    <xf numFmtId="0" fontId="3" fillId="3" borderId="9" xfId="0" applyFont="1" applyFill="1" applyBorder="1" applyAlignment="1">
      <alignment horizontal="center" vertical="center" shrinkToFit="1"/>
    </xf>
    <xf numFmtId="0" fontId="3" fillId="3" borderId="31" xfId="0" applyFont="1" applyFill="1" applyBorder="1" applyAlignment="1">
      <alignment horizontal="center" vertical="center" shrinkToFit="1"/>
    </xf>
  </cellXfs>
  <cellStyles count="1">
    <cellStyle name="標準" xfId="0" builtinId="0"/>
  </cellStyles>
  <dxfs count="27"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FFF"/>
      <color rgb="FFFFC7CE"/>
      <color rgb="FFFC6204"/>
      <color rgb="FFDB4603"/>
      <color rgb="FFC6E0B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178435</xdr:colOff>
      <xdr:row>0</xdr:row>
      <xdr:rowOff>43815</xdr:rowOff>
    </xdr:from>
    <xdr:to>
      <xdr:col>41</xdr:col>
      <xdr:colOff>209550</xdr:colOff>
      <xdr:row>1</xdr:row>
      <xdr:rowOff>83820</xdr:rowOff>
    </xdr:to>
    <xdr:sp macro="" textlink="">
      <xdr:nvSpPr>
        <xdr:cNvPr id="4" name="オブジェクト 3"/>
        <xdr:cNvSpPr/>
      </xdr:nvSpPr>
      <xdr:spPr>
        <a:xfrm>
          <a:off x="3886835" y="43815"/>
          <a:ext cx="3728085" cy="287655"/>
        </a:xfrm>
        <a:prstGeom prst="rect">
          <a:avLst/>
        </a:prstGeom>
        <a:ln w="12700" cap="flat" cmpd="sng" algn="ctr">
          <a:solidFill>
            <a:srgbClr val="FF0000"/>
          </a:solidFill>
          <a:prstDash val="solid"/>
          <a:miter lim="800000"/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1"/>
        </a:effectRef>
        <a:fontRef idx="none">
          <a:schemeClr val="dk1"/>
        </a:fontRef>
      </xdr:style>
      <xdr:txBody>
        <a:bodyPr vertOverflow="overflow" horzOverflow="overflow" wrap="square" anchor="ctr"/>
        <a:lstStyle/>
        <a:p>
          <a:pPr algn="ctr"/>
          <a:r>
            <a:rPr sz="1200" b="1">
              <a:solidFill>
                <a:srgbClr val="FF0000"/>
              </a:solidFill>
              <a:latin typeface="ＭＳ ゴシック"/>
              <a:ea typeface="ＭＳ ゴシック"/>
            </a:rPr>
            <a:t>申請期間　9/1(水)～10/29(金)</a:t>
          </a:r>
        </a:p>
      </xdr:txBody>
    </xdr:sp>
    <xdr:clientData/>
  </xdr:twoCellAnchor>
  <xdr:twoCellAnchor>
    <xdr:from>
      <xdr:col>25</xdr:col>
      <xdr:colOff>32385</xdr:colOff>
      <xdr:row>25</xdr:row>
      <xdr:rowOff>139700</xdr:rowOff>
    </xdr:from>
    <xdr:to>
      <xdr:col>36</xdr:col>
      <xdr:colOff>161290</xdr:colOff>
      <xdr:row>29</xdr:row>
      <xdr:rowOff>231140</xdr:rowOff>
    </xdr:to>
    <xdr:sp macro="" textlink="">
      <xdr:nvSpPr>
        <xdr:cNvPr id="5" name="テキスト 3"/>
        <xdr:cNvSpPr txBox="1"/>
      </xdr:nvSpPr>
      <xdr:spPr>
        <a:xfrm>
          <a:off x="4667885" y="6959600"/>
          <a:ext cx="2064385" cy="1844040"/>
        </a:xfrm>
        <a:prstGeom prst="rect">
          <a:avLst/>
        </a:prstGeom>
        <a:solidFill>
          <a:schemeClr val="bg1"/>
        </a:solidFill>
        <a:ln w="9525" cmpd="sng">
          <a:solidFill>
            <a:schemeClr val="bg1"/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 vert="wordArtVertRtl"/>
        <a:lstStyle/>
        <a:p>
          <a:endParaRPr kumimoji="1" lang="ja-JP" altLang="en-US"/>
        </a:p>
      </xdr:txBody>
    </xdr:sp>
    <xdr:clientData/>
  </xdr:twoCellAnchor>
  <xdr:twoCellAnchor>
    <xdr:from>
      <xdr:col>36</xdr:col>
      <xdr:colOff>113030</xdr:colOff>
      <xdr:row>9</xdr:row>
      <xdr:rowOff>17780</xdr:rowOff>
    </xdr:from>
    <xdr:to>
      <xdr:col>39</xdr:col>
      <xdr:colOff>56515</xdr:colOff>
      <xdr:row>10</xdr:row>
      <xdr:rowOff>42545</xdr:rowOff>
    </xdr:to>
    <xdr:sp macro="" textlink="">
      <xdr:nvSpPr>
        <xdr:cNvPr id="6" name="テキスト 4"/>
        <xdr:cNvSpPr txBox="1"/>
      </xdr:nvSpPr>
      <xdr:spPr>
        <a:xfrm>
          <a:off x="6684010" y="2246630"/>
          <a:ext cx="499745" cy="24384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/>
        <a:lstStyle/>
        <a:p>
          <a:r>
            <a:rPr kumimoji="1" lang="ja-JP" altLang="en-US" sz="800"/>
            <a:t>(A×B)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aseFormatSheet">
    <pageSetUpPr fitToPage="1"/>
  </sheetPr>
  <dimension ref="A1:DF71"/>
  <sheetViews>
    <sheetView showGridLines="0" tabSelected="1" view="pageBreakPreview" zoomScale="115" zoomScaleNormal="115" zoomScaleSheetLayoutView="115" workbookViewId="0">
      <selection activeCell="AQ7" sqref="AQ7"/>
    </sheetView>
  </sheetViews>
  <sheetFormatPr defaultColWidth="0" defaultRowHeight="13.5" x14ac:dyDescent="0.15"/>
  <cols>
    <col min="1" max="27" width="2.5" customWidth="1"/>
    <col min="28" max="28" width="1.5" customWidth="1"/>
    <col min="29" max="30" width="2.5" hidden="1" customWidth="1"/>
    <col min="31" max="33" width="2.5" customWidth="1"/>
    <col min="34" max="34" width="2" customWidth="1"/>
    <col min="35" max="35" width="2.5" hidden="1" customWidth="1"/>
    <col min="36" max="40" width="2.5" customWidth="1"/>
    <col min="41" max="41" width="1.25" customWidth="1"/>
    <col min="42" max="42" width="3.25" customWidth="1"/>
    <col min="43" max="43" width="60.75" style="1" customWidth="1"/>
    <col min="44" max="51" width="2.25" hidden="1" customWidth="1"/>
    <col min="52" max="52" width="9.125" hidden="1" customWidth="1"/>
    <col min="53" max="16384" width="9.125" hidden="1"/>
  </cols>
  <sheetData>
    <row r="1" spans="1:110" ht="19.5" customHeight="1" x14ac:dyDescent="0.15">
      <c r="A1" s="3" t="s">
        <v>43</v>
      </c>
      <c r="V1" s="20"/>
      <c r="AO1" s="26"/>
    </row>
    <row r="2" spans="1:110" ht="19.5" customHeight="1" x14ac:dyDescent="0.15">
      <c r="A2" s="3"/>
      <c r="V2" s="20"/>
      <c r="AO2" s="26"/>
    </row>
    <row r="3" spans="1:110" ht="19.5" customHeight="1" x14ac:dyDescent="0.15">
      <c r="Q3" s="4" t="s">
        <v>7</v>
      </c>
    </row>
    <row r="4" spans="1:110" ht="19.5" customHeight="1" x14ac:dyDescent="0.15">
      <c r="A4" s="4"/>
    </row>
    <row r="5" spans="1:110" ht="19.5" customHeight="1" x14ac:dyDescent="0.15">
      <c r="G5" s="18"/>
      <c r="R5" s="39" t="s">
        <v>25</v>
      </c>
      <c r="S5" s="39"/>
      <c r="T5" s="39"/>
      <c r="U5" s="39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  <c r="AH5" s="40"/>
      <c r="AI5" s="40"/>
      <c r="AJ5" s="40"/>
      <c r="AK5" s="40"/>
      <c r="AL5" s="40"/>
      <c r="AM5" s="40"/>
      <c r="AN5" s="40"/>
      <c r="AO5" s="40"/>
      <c r="AQ5" s="30"/>
    </row>
    <row r="6" spans="1:110" ht="19.5" customHeight="1" x14ac:dyDescent="0.15">
      <c r="A6" s="5"/>
    </row>
    <row r="7" spans="1:110" ht="19.5" customHeight="1" x14ac:dyDescent="0.15">
      <c r="A7" s="6" t="s">
        <v>37</v>
      </c>
      <c r="AQ7" s="31"/>
    </row>
    <row r="8" spans="1:110" ht="19.5" customHeight="1" x14ac:dyDescent="0.15">
      <c r="AO8" s="27" t="s">
        <v>5</v>
      </c>
      <c r="AQ8" s="31"/>
    </row>
    <row r="9" spans="1:110" ht="19.5" customHeight="1" x14ac:dyDescent="0.15">
      <c r="A9" s="123" t="s">
        <v>24</v>
      </c>
      <c r="B9" s="124"/>
      <c r="C9" s="124"/>
      <c r="D9" s="124"/>
      <c r="E9" s="124"/>
      <c r="F9" s="125"/>
      <c r="G9" s="129" t="s">
        <v>39</v>
      </c>
      <c r="H9" s="124"/>
      <c r="I9" s="124"/>
      <c r="J9" s="124"/>
      <c r="K9" s="124"/>
      <c r="L9" s="124"/>
      <c r="M9" s="124"/>
      <c r="N9" s="124"/>
      <c r="O9" s="124"/>
      <c r="P9" s="124"/>
      <c r="Q9" s="124"/>
      <c r="R9" s="124"/>
      <c r="S9" s="124"/>
      <c r="T9" s="124"/>
      <c r="U9" s="124"/>
      <c r="V9" s="129" t="s">
        <v>64</v>
      </c>
      <c r="W9" s="124"/>
      <c r="X9" s="124"/>
      <c r="Y9" s="124"/>
      <c r="Z9" s="124"/>
      <c r="AA9" s="124"/>
      <c r="AB9" s="124"/>
      <c r="AC9" s="124"/>
      <c r="AD9" s="125"/>
      <c r="AE9" s="129" t="s">
        <v>59</v>
      </c>
      <c r="AF9" s="124"/>
      <c r="AG9" s="124"/>
      <c r="AH9" s="124"/>
      <c r="AI9" s="12"/>
      <c r="AJ9" s="131" t="s">
        <v>60</v>
      </c>
      <c r="AK9" s="132"/>
      <c r="AL9" s="132"/>
      <c r="AM9" s="132"/>
      <c r="AN9" s="132"/>
      <c r="AO9" s="133"/>
      <c r="AQ9" s="31"/>
    </row>
    <row r="10" spans="1:110" ht="17.25" customHeight="1" x14ac:dyDescent="0.15">
      <c r="A10" s="126"/>
      <c r="B10" s="127"/>
      <c r="C10" s="127"/>
      <c r="D10" s="127"/>
      <c r="E10" s="127"/>
      <c r="F10" s="128"/>
      <c r="G10" s="130"/>
      <c r="H10" s="127"/>
      <c r="I10" s="127"/>
      <c r="J10" s="127"/>
      <c r="K10" s="127"/>
      <c r="L10" s="127"/>
      <c r="M10" s="127"/>
      <c r="N10" s="127"/>
      <c r="O10" s="127"/>
      <c r="P10" s="127"/>
      <c r="Q10" s="127"/>
      <c r="R10" s="127"/>
      <c r="S10" s="127"/>
      <c r="T10" s="127"/>
      <c r="U10" s="127"/>
      <c r="V10" s="130"/>
      <c r="W10" s="127"/>
      <c r="X10" s="127"/>
      <c r="Y10" s="127"/>
      <c r="Z10" s="127"/>
      <c r="AA10" s="127"/>
      <c r="AB10" s="127"/>
      <c r="AC10" s="127"/>
      <c r="AD10" s="128"/>
      <c r="AE10" s="130"/>
      <c r="AF10" s="127"/>
      <c r="AG10" s="127"/>
      <c r="AH10" s="127"/>
      <c r="AI10" s="13"/>
      <c r="AJ10" s="134"/>
      <c r="AK10" s="135"/>
      <c r="AL10" s="135"/>
      <c r="AM10" s="135"/>
      <c r="AN10" s="135"/>
      <c r="AO10" s="136"/>
      <c r="AQ10" s="32"/>
    </row>
    <row r="11" spans="1:110" s="2" customFormat="1" ht="25.9" customHeight="1" x14ac:dyDescent="0.15">
      <c r="A11" s="41"/>
      <c r="B11" s="42"/>
      <c r="C11" s="42"/>
      <c r="D11" s="42"/>
      <c r="E11" s="42"/>
      <c r="F11" s="43"/>
      <c r="G11" s="44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6"/>
      <c r="W11" s="47"/>
      <c r="X11" s="47"/>
      <c r="Y11" s="47"/>
      <c r="Z11" s="47"/>
      <c r="AA11" s="47"/>
      <c r="AB11" s="47"/>
      <c r="AC11" s="47"/>
      <c r="AD11" s="48"/>
      <c r="AE11" s="49"/>
      <c r="AF11" s="50"/>
      <c r="AG11" s="50"/>
      <c r="AH11" s="50"/>
      <c r="AI11" s="21"/>
      <c r="AJ11" s="51">
        <f>V11*AE11</f>
        <v>0</v>
      </c>
      <c r="AK11" s="52"/>
      <c r="AL11" s="52"/>
      <c r="AM11" s="52"/>
      <c r="AN11" s="52"/>
      <c r="AO11" s="53"/>
      <c r="AP11" s="28"/>
      <c r="AQ11" s="31"/>
      <c r="DC11" s="2" t="str">
        <f>IF($A11="",IF(OR($G11&lt;&gt;"",$V11&lt;&gt;"",$AJ11&gt;0),"×","〇"),"〇")</f>
        <v>〇</v>
      </c>
      <c r="DD11" s="2" t="str">
        <f>IF($G11="",IF(OR($A11&lt;&gt;"",$V11&lt;&gt;"",$AJ11&gt;0),"×","〇"),"〇")</f>
        <v>〇</v>
      </c>
      <c r="DE11" s="2" t="str">
        <f>IF($V11="",IF(OR($A11&lt;&gt;"",$G11&lt;&gt;"",$AJ11&gt;0),"×","〇"),"〇")</f>
        <v>〇</v>
      </c>
      <c r="DF11" s="2" t="str">
        <f>IF($AJ11&lt;1,IF(OR($A11&lt;&gt;"",$G11&lt;&gt;"",$V11&lt;&gt;""),"×","〇"),"〇")</f>
        <v>〇</v>
      </c>
    </row>
    <row r="12" spans="1:110" s="2" customFormat="1" ht="25.9" customHeight="1" x14ac:dyDescent="0.15">
      <c r="A12" s="41"/>
      <c r="B12" s="42"/>
      <c r="C12" s="42"/>
      <c r="D12" s="42"/>
      <c r="E12" s="42"/>
      <c r="F12" s="43"/>
      <c r="G12" s="44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6"/>
      <c r="W12" s="47"/>
      <c r="X12" s="47"/>
      <c r="Y12" s="47"/>
      <c r="Z12" s="47"/>
      <c r="AA12" s="47"/>
      <c r="AB12" s="47"/>
      <c r="AC12" s="47"/>
      <c r="AD12" s="48"/>
      <c r="AE12" s="49"/>
      <c r="AF12" s="50"/>
      <c r="AG12" s="50"/>
      <c r="AH12" s="50"/>
      <c r="AI12" s="21"/>
      <c r="AJ12" s="51">
        <f>V12*AE12</f>
        <v>0</v>
      </c>
      <c r="AK12" s="52"/>
      <c r="AL12" s="52"/>
      <c r="AM12" s="52"/>
      <c r="AN12" s="52"/>
      <c r="AO12" s="53"/>
      <c r="AP12" s="28"/>
      <c r="AQ12" s="31"/>
      <c r="DC12" s="2" t="str">
        <f>IF($A12="",IF(OR($G12&lt;&gt;"",$V12&lt;&gt;"",$AJ12&gt;0),"×","〇"),"〇")</f>
        <v>〇</v>
      </c>
      <c r="DD12" s="2" t="str">
        <f>IF($G12="",IF(OR($A12&lt;&gt;"",$V12&lt;&gt;"",$AJ12&gt;0),"×","〇"),"〇")</f>
        <v>〇</v>
      </c>
      <c r="DE12" s="2" t="str">
        <f>IF($V12="",IF(OR($A12&lt;&gt;"",$G12&lt;&gt;"",$AJ12&gt;0),"×","〇"),"〇")</f>
        <v>〇</v>
      </c>
      <c r="DF12" s="2" t="str">
        <f>IF($AJ12&lt;1,IF(OR($A12&lt;&gt;"",$G12&lt;&gt;"",$V12&lt;&gt;""),"×","〇"),"〇")</f>
        <v>〇</v>
      </c>
    </row>
    <row r="13" spans="1:110" s="2" customFormat="1" ht="25.9" customHeight="1" x14ac:dyDescent="0.15">
      <c r="A13" s="41"/>
      <c r="B13" s="42"/>
      <c r="C13" s="42"/>
      <c r="D13" s="42"/>
      <c r="E13" s="42"/>
      <c r="F13" s="43"/>
      <c r="G13" s="44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6"/>
      <c r="W13" s="47"/>
      <c r="X13" s="47"/>
      <c r="Y13" s="47"/>
      <c r="Z13" s="47"/>
      <c r="AA13" s="47"/>
      <c r="AB13" s="47"/>
      <c r="AC13" s="47"/>
      <c r="AD13" s="48"/>
      <c r="AE13" s="49"/>
      <c r="AF13" s="50"/>
      <c r="AG13" s="50"/>
      <c r="AH13" s="50"/>
      <c r="AI13" s="21"/>
      <c r="AJ13" s="51">
        <f>V13*AE13</f>
        <v>0</v>
      </c>
      <c r="AK13" s="52"/>
      <c r="AL13" s="52"/>
      <c r="AM13" s="52"/>
      <c r="AN13" s="52"/>
      <c r="AO13" s="53"/>
      <c r="AP13" s="28"/>
      <c r="AQ13" s="33"/>
      <c r="DC13" s="2" t="str">
        <f>IF($A13="",IF(OR($G13&lt;&gt;"",$V13&lt;&gt;"",$AJ13&gt;0),"×","〇"),"〇")</f>
        <v>〇</v>
      </c>
      <c r="DD13" s="2" t="str">
        <f>IF($G13="",IF(OR($A13&lt;&gt;"",$V13&lt;&gt;"",$AJ13&gt;0),"×","〇"),"〇")</f>
        <v>〇</v>
      </c>
      <c r="DE13" s="2" t="str">
        <f>IF($V13="",IF(OR($A13&lt;&gt;"",$G13&lt;&gt;"",$AJ13&gt;0),"×","〇"),"〇")</f>
        <v>〇</v>
      </c>
      <c r="DF13" s="2" t="str">
        <f>IF($AJ13&lt;1,IF(OR($A13&lt;&gt;"",$G13&lt;&gt;"",$V13&lt;&gt;""),"×","〇"),"〇")</f>
        <v>〇</v>
      </c>
    </row>
    <row r="14" spans="1:110" s="2" customFormat="1" ht="25.9" customHeight="1" x14ac:dyDescent="0.15">
      <c r="A14" s="41"/>
      <c r="B14" s="42"/>
      <c r="C14" s="42"/>
      <c r="D14" s="42"/>
      <c r="E14" s="42"/>
      <c r="F14" s="43"/>
      <c r="G14" s="44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6"/>
      <c r="W14" s="47"/>
      <c r="X14" s="47"/>
      <c r="Y14" s="47"/>
      <c r="Z14" s="47"/>
      <c r="AA14" s="47"/>
      <c r="AB14" s="47"/>
      <c r="AC14" s="47"/>
      <c r="AD14" s="48"/>
      <c r="AE14" s="49"/>
      <c r="AF14" s="50"/>
      <c r="AG14" s="50"/>
      <c r="AH14" s="50"/>
      <c r="AI14" s="21"/>
      <c r="AJ14" s="51">
        <f>V14*AE14</f>
        <v>0</v>
      </c>
      <c r="AK14" s="52"/>
      <c r="AL14" s="52"/>
      <c r="AM14" s="52"/>
      <c r="AN14" s="52"/>
      <c r="AO14" s="53"/>
      <c r="AP14" s="28"/>
      <c r="AQ14" s="33"/>
      <c r="DC14" s="2" t="str">
        <f>IF($A14="",IF(OR($G14&lt;&gt;"",$V14&lt;&gt;"",$AJ14&gt;0),"×","〇"),"〇")</f>
        <v>〇</v>
      </c>
      <c r="DD14" s="2" t="str">
        <f>IF($G14="",IF(OR($A14&lt;&gt;"",$V14&lt;&gt;"",$AJ14&gt;0),"×","〇"),"〇")</f>
        <v>〇</v>
      </c>
      <c r="DE14" s="2" t="str">
        <f>IF($V14="",IF(OR($A14&lt;&gt;"",$G14&lt;&gt;"",$AJ14&gt;0),"×","〇"),"〇")</f>
        <v>〇</v>
      </c>
      <c r="DF14" s="2" t="str">
        <f>IF($AJ14&lt;1,IF(OR($A14&lt;&gt;"",$G14&lt;&gt;"",$V14&lt;&gt;""),"×","〇"),"〇")</f>
        <v>〇</v>
      </c>
    </row>
    <row r="15" spans="1:110" s="2" customFormat="1" ht="25.9" customHeight="1" x14ac:dyDescent="0.15">
      <c r="A15" s="41"/>
      <c r="B15" s="42"/>
      <c r="C15" s="42"/>
      <c r="D15" s="42"/>
      <c r="E15" s="42"/>
      <c r="F15" s="43"/>
      <c r="G15" s="44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6"/>
      <c r="W15" s="47"/>
      <c r="X15" s="47"/>
      <c r="Y15" s="47"/>
      <c r="Z15" s="47"/>
      <c r="AA15" s="47"/>
      <c r="AB15" s="47"/>
      <c r="AC15" s="47"/>
      <c r="AD15" s="48"/>
      <c r="AE15" s="49"/>
      <c r="AF15" s="50"/>
      <c r="AG15" s="50"/>
      <c r="AH15" s="50"/>
      <c r="AI15" s="21"/>
      <c r="AJ15" s="51">
        <f>V15*AE15</f>
        <v>0</v>
      </c>
      <c r="AK15" s="52"/>
      <c r="AL15" s="52"/>
      <c r="AM15" s="52"/>
      <c r="AN15" s="52"/>
      <c r="AO15" s="53"/>
      <c r="AP15" s="28"/>
      <c r="AQ15" s="33"/>
      <c r="DC15" s="2" t="str">
        <f>IF($A15="",IF(OR($G15&lt;&gt;"",$V15&lt;&gt;"",$AJ15&gt;0),"×","〇"),"〇")</f>
        <v>〇</v>
      </c>
      <c r="DD15" s="2" t="str">
        <f>IF($G15="",IF(OR($A15&lt;&gt;"",$V15&lt;&gt;"",$AJ15&gt;0),"×","〇"),"〇")</f>
        <v>〇</v>
      </c>
      <c r="DE15" s="2" t="str">
        <f>IF($V15="",IF(OR($A15&lt;&gt;"",$G15&lt;&gt;"",$AJ15&gt;0),"×","〇"),"〇")</f>
        <v>〇</v>
      </c>
      <c r="DF15" s="2" t="str">
        <f>IF($AJ15&lt;1,IF(OR($A15&lt;&gt;"",$G15&lt;&gt;"",$V15&lt;&gt;""),"×","〇"),"〇")</f>
        <v>〇</v>
      </c>
    </row>
    <row r="16" spans="1:110" ht="19.5" customHeight="1" x14ac:dyDescent="0.15">
      <c r="A16" s="54" t="s">
        <v>11</v>
      </c>
      <c r="B16" s="55"/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55"/>
      <c r="AD16" s="56"/>
      <c r="AE16" s="14"/>
      <c r="AF16" s="14"/>
      <c r="AG16" s="14"/>
      <c r="AH16" s="14"/>
      <c r="AI16" s="14"/>
      <c r="AJ16" s="57">
        <f>SUM(V11:AD15)</f>
        <v>0</v>
      </c>
      <c r="AK16" s="58"/>
      <c r="AL16" s="58"/>
      <c r="AM16" s="58"/>
      <c r="AN16" s="58"/>
      <c r="AO16" s="59"/>
    </row>
    <row r="17" spans="1:42" ht="19.5" customHeight="1" x14ac:dyDescent="0.15">
      <c r="A17" s="60" t="s">
        <v>58</v>
      </c>
      <c r="B17" s="61"/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61"/>
      <c r="S17" s="61"/>
      <c r="T17" s="61"/>
      <c r="U17" s="61"/>
      <c r="V17" s="61"/>
      <c r="W17" s="61"/>
      <c r="X17" s="61"/>
      <c r="Y17" s="61"/>
      <c r="Z17" s="61"/>
      <c r="AA17" s="61"/>
      <c r="AB17" s="61"/>
      <c r="AC17" s="61"/>
      <c r="AD17" s="62"/>
      <c r="AE17" s="15"/>
      <c r="AF17" s="15"/>
      <c r="AG17" s="15"/>
      <c r="AH17" s="15"/>
      <c r="AI17" s="15"/>
      <c r="AJ17" s="63">
        <f>SUM(AJ11:AO15)</f>
        <v>0</v>
      </c>
      <c r="AK17" s="64"/>
      <c r="AL17" s="64"/>
      <c r="AM17" s="64"/>
      <c r="AN17" s="64"/>
      <c r="AO17" s="65"/>
      <c r="AP17" s="29"/>
    </row>
    <row r="18" spans="1:42" ht="19.5" customHeight="1" x14ac:dyDescent="0.15">
      <c r="A18" s="66" t="s">
        <v>61</v>
      </c>
      <c r="B18" s="67"/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67"/>
      <c r="W18" s="67"/>
      <c r="X18" s="67"/>
      <c r="Y18" s="67"/>
      <c r="Z18" s="67"/>
      <c r="AA18" s="67"/>
      <c r="AB18" s="67"/>
      <c r="AC18" s="67"/>
      <c r="AD18" s="67"/>
      <c r="AE18" s="67"/>
      <c r="AF18" s="67"/>
      <c r="AG18" s="67"/>
      <c r="AH18" s="67"/>
      <c r="AI18" s="25"/>
      <c r="AJ18" s="68">
        <f>ROUNDDOWN(AJ17,-3)</f>
        <v>0</v>
      </c>
      <c r="AK18" s="69"/>
      <c r="AL18" s="69"/>
      <c r="AM18" s="69"/>
      <c r="AN18" s="69"/>
      <c r="AO18" s="70"/>
      <c r="AP18" s="17"/>
    </row>
    <row r="19" spans="1:42" ht="19.5" customHeight="1" x14ac:dyDescent="0.15">
      <c r="A19" s="71" t="s">
        <v>54</v>
      </c>
      <c r="B19" s="71"/>
      <c r="C19" s="71"/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1"/>
      <c r="R19" s="71"/>
      <c r="S19" s="71"/>
      <c r="T19" s="71"/>
      <c r="U19" s="71"/>
      <c r="V19" s="71"/>
      <c r="W19" s="71"/>
      <c r="X19" s="71"/>
      <c r="Y19" s="71"/>
      <c r="Z19" s="71"/>
      <c r="AA19" s="71"/>
      <c r="AB19" s="71"/>
      <c r="AC19" s="71"/>
      <c r="AD19" s="71"/>
      <c r="AE19" s="71"/>
      <c r="AF19" s="71"/>
      <c r="AG19" s="71"/>
      <c r="AH19" s="71"/>
      <c r="AI19" s="71"/>
      <c r="AJ19" s="71"/>
      <c r="AK19" s="71"/>
      <c r="AL19" s="71"/>
      <c r="AM19" s="71"/>
      <c r="AN19" s="71"/>
      <c r="AO19" s="71"/>
      <c r="AP19" s="71"/>
    </row>
    <row r="20" spans="1:42" ht="19.5" customHeight="1" x14ac:dyDescent="0.15">
      <c r="A20" s="71" t="s">
        <v>47</v>
      </c>
      <c r="B20" s="71"/>
      <c r="C20" s="71"/>
      <c r="D20" s="71"/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71"/>
      <c r="R20" s="71"/>
      <c r="S20" s="71"/>
      <c r="T20" s="71"/>
      <c r="U20" s="71"/>
      <c r="V20" s="71"/>
      <c r="W20" s="71"/>
      <c r="X20" s="71"/>
      <c r="Y20" s="71"/>
      <c r="Z20" s="71"/>
      <c r="AA20" s="71"/>
      <c r="AB20" s="71"/>
      <c r="AC20" s="71"/>
      <c r="AD20" s="71"/>
      <c r="AE20" s="71"/>
      <c r="AF20" s="71"/>
      <c r="AG20" s="71"/>
      <c r="AH20" s="71"/>
      <c r="AI20" s="71"/>
      <c r="AJ20" s="71"/>
      <c r="AK20" s="71"/>
      <c r="AL20" s="71"/>
      <c r="AM20" s="71"/>
      <c r="AN20" s="71"/>
      <c r="AO20" s="71"/>
      <c r="AP20" s="71"/>
    </row>
    <row r="21" spans="1:42" ht="19.5" customHeight="1" x14ac:dyDescent="0.15">
      <c r="A21" s="7" t="s">
        <v>55</v>
      </c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</row>
    <row r="22" spans="1:42" ht="19.5" customHeight="1" x14ac:dyDescent="0.15">
      <c r="A22" s="72" t="s">
        <v>48</v>
      </c>
      <c r="B22" s="72"/>
      <c r="C22" s="72"/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/>
      <c r="AG22" s="72"/>
      <c r="AH22" s="72"/>
      <c r="AI22" s="72"/>
      <c r="AJ22" s="72"/>
      <c r="AK22" s="72"/>
      <c r="AL22" s="72"/>
      <c r="AM22" s="72"/>
      <c r="AN22" s="72"/>
      <c r="AO22" s="72"/>
      <c r="AP22" s="72"/>
    </row>
    <row r="23" spans="1:42" ht="19.5" customHeight="1" x14ac:dyDescent="0.15">
      <c r="A23" s="8"/>
    </row>
    <row r="24" spans="1:42" ht="19.5" customHeight="1" x14ac:dyDescent="0.15">
      <c r="A24" s="9" t="s">
        <v>9</v>
      </c>
    </row>
    <row r="25" spans="1:42" ht="39" customHeight="1" x14ac:dyDescent="0.15">
      <c r="A25" s="9" t="s">
        <v>56</v>
      </c>
    </row>
    <row r="26" spans="1:42" ht="27.75" customHeight="1" x14ac:dyDescent="0.15">
      <c r="A26" s="73" t="s">
        <v>12</v>
      </c>
      <c r="B26" s="74"/>
      <c r="C26" s="74"/>
      <c r="D26" s="74"/>
      <c r="E26" s="74"/>
      <c r="F26" s="74"/>
      <c r="G26" s="75" t="s">
        <v>14</v>
      </c>
      <c r="H26" s="76"/>
      <c r="I26" s="76"/>
      <c r="J26" s="76"/>
      <c r="K26" s="76"/>
      <c r="L26" s="77"/>
      <c r="M26" s="75" t="s">
        <v>13</v>
      </c>
      <c r="N26" s="76"/>
      <c r="O26" s="76"/>
      <c r="P26" s="76"/>
      <c r="Q26" s="77"/>
      <c r="T26" s="78"/>
      <c r="U26" s="78"/>
      <c r="V26" s="78"/>
      <c r="W26" s="78"/>
      <c r="X26" s="78"/>
      <c r="Y26" s="78"/>
      <c r="Z26" s="78"/>
      <c r="AA26" s="79"/>
      <c r="AB26" s="79"/>
      <c r="AC26" s="79"/>
      <c r="AD26" s="79"/>
      <c r="AE26" s="79"/>
      <c r="AF26" s="79"/>
      <c r="AG26" s="79"/>
      <c r="AH26" s="79"/>
      <c r="AI26" s="79"/>
      <c r="AJ26" s="79"/>
      <c r="AK26" s="80"/>
      <c r="AL26" s="80"/>
      <c r="AM26" s="80"/>
      <c r="AN26" s="80"/>
      <c r="AO26" s="80"/>
    </row>
    <row r="27" spans="1:42" ht="39" customHeight="1" x14ac:dyDescent="0.15">
      <c r="A27" s="81" t="s">
        <v>35</v>
      </c>
      <c r="B27" s="82"/>
      <c r="C27" s="82"/>
      <c r="D27" s="82"/>
      <c r="E27" s="82"/>
      <c r="F27" s="82"/>
      <c r="G27" s="83">
        <v>0</v>
      </c>
      <c r="H27" s="84"/>
      <c r="I27" s="84"/>
      <c r="J27" s="84"/>
      <c r="K27" s="84"/>
      <c r="L27" s="85"/>
      <c r="M27" s="86"/>
      <c r="N27" s="87"/>
      <c r="O27" s="87"/>
      <c r="P27" s="87"/>
      <c r="Q27" s="88"/>
      <c r="T27" s="89"/>
      <c r="U27" s="90"/>
      <c r="V27" s="90"/>
      <c r="W27" s="90"/>
      <c r="X27" s="90"/>
      <c r="Y27" s="90"/>
      <c r="Z27" s="90"/>
      <c r="AA27" s="91"/>
      <c r="AB27" s="91"/>
      <c r="AC27" s="91"/>
      <c r="AD27" s="91"/>
      <c r="AE27" s="91"/>
      <c r="AF27" s="91"/>
      <c r="AG27" s="91"/>
      <c r="AH27" s="91"/>
      <c r="AI27" s="91"/>
      <c r="AJ27" s="91"/>
      <c r="AK27" s="92"/>
      <c r="AL27" s="92"/>
      <c r="AM27" s="92"/>
      <c r="AN27" s="92"/>
      <c r="AO27" s="92"/>
    </row>
    <row r="28" spans="1:42" ht="39" customHeight="1" x14ac:dyDescent="0.15">
      <c r="A28" s="81" t="s">
        <v>10</v>
      </c>
      <c r="B28" s="82"/>
      <c r="C28" s="82"/>
      <c r="D28" s="82"/>
      <c r="E28" s="82"/>
      <c r="F28" s="82"/>
      <c r="G28" s="93">
        <f>AA27+AA28+AA29</f>
        <v>0</v>
      </c>
      <c r="H28" s="94"/>
      <c r="I28" s="94"/>
      <c r="J28" s="94"/>
      <c r="K28" s="94"/>
      <c r="L28" s="95"/>
      <c r="M28" s="86"/>
      <c r="N28" s="87"/>
      <c r="O28" s="87"/>
      <c r="P28" s="87"/>
      <c r="Q28" s="88"/>
      <c r="T28" s="89"/>
      <c r="U28" s="90"/>
      <c r="V28" s="90"/>
      <c r="W28" s="90"/>
      <c r="X28" s="90"/>
      <c r="Y28" s="90"/>
      <c r="Z28" s="90"/>
      <c r="AA28" s="91"/>
      <c r="AB28" s="91"/>
      <c r="AC28" s="91"/>
      <c r="AD28" s="91"/>
      <c r="AE28" s="91"/>
      <c r="AF28" s="91"/>
      <c r="AG28" s="91"/>
      <c r="AH28" s="91"/>
      <c r="AI28" s="91"/>
      <c r="AJ28" s="91"/>
      <c r="AK28" s="96"/>
      <c r="AL28" s="96"/>
      <c r="AM28" s="96"/>
      <c r="AN28" s="96"/>
      <c r="AO28" s="96"/>
    </row>
    <row r="29" spans="1:42" ht="32.25" customHeight="1" x14ac:dyDescent="0.15">
      <c r="A29" s="81" t="s">
        <v>33</v>
      </c>
      <c r="B29" s="82"/>
      <c r="C29" s="82"/>
      <c r="D29" s="82"/>
      <c r="E29" s="82"/>
      <c r="F29" s="82"/>
      <c r="G29" s="83">
        <v>0</v>
      </c>
      <c r="H29" s="84"/>
      <c r="I29" s="84"/>
      <c r="J29" s="84"/>
      <c r="K29" s="84"/>
      <c r="L29" s="85"/>
      <c r="M29" s="97"/>
      <c r="N29" s="98"/>
      <c r="O29" s="98"/>
      <c r="P29" s="98"/>
      <c r="Q29" s="99"/>
      <c r="T29" s="89"/>
      <c r="U29" s="90"/>
      <c r="V29" s="90"/>
      <c r="W29" s="90"/>
      <c r="X29" s="90"/>
      <c r="Y29" s="90"/>
      <c r="Z29" s="90"/>
      <c r="AA29" s="91"/>
      <c r="AB29" s="91"/>
      <c r="AC29" s="91"/>
      <c r="AD29" s="91"/>
      <c r="AE29" s="91"/>
      <c r="AF29" s="91"/>
      <c r="AG29" s="91"/>
      <c r="AH29" s="91"/>
      <c r="AI29" s="91"/>
      <c r="AJ29" s="91"/>
      <c r="AK29" s="96"/>
      <c r="AL29" s="96"/>
      <c r="AM29" s="96"/>
      <c r="AN29" s="96"/>
      <c r="AO29" s="96"/>
    </row>
    <row r="30" spans="1:42" ht="39" customHeight="1" x14ac:dyDescent="0.15">
      <c r="A30" s="100" t="s">
        <v>0</v>
      </c>
      <c r="B30" s="101"/>
      <c r="C30" s="101"/>
      <c r="D30" s="101"/>
      <c r="E30" s="101"/>
      <c r="F30" s="101"/>
      <c r="G30" s="102">
        <v>0</v>
      </c>
      <c r="H30" s="103"/>
      <c r="I30" s="103"/>
      <c r="J30" s="103"/>
      <c r="K30" s="103"/>
      <c r="L30" s="104"/>
      <c r="M30" s="105"/>
      <c r="N30" s="106"/>
      <c r="O30" s="106"/>
      <c r="P30" s="106"/>
      <c r="Q30" s="107"/>
      <c r="AA30" s="22"/>
      <c r="AB30" s="22"/>
      <c r="AC30" s="22"/>
      <c r="AD30" s="22"/>
      <c r="AE30" s="22"/>
      <c r="AF30" s="22"/>
      <c r="AG30" s="22"/>
      <c r="AH30" s="22"/>
      <c r="AI30" s="22"/>
      <c r="AJ30" s="22"/>
    </row>
    <row r="31" spans="1:42" ht="30" customHeight="1" x14ac:dyDescent="0.15">
      <c r="A31" s="108" t="s">
        <v>15</v>
      </c>
      <c r="B31" s="109"/>
      <c r="C31" s="109"/>
      <c r="D31" s="109"/>
      <c r="E31" s="109"/>
      <c r="F31" s="109"/>
      <c r="G31" s="110">
        <f>G27+G28+G29+G30</f>
        <v>0</v>
      </c>
      <c r="H31" s="111"/>
      <c r="I31" s="111"/>
      <c r="J31" s="111"/>
      <c r="K31" s="111"/>
      <c r="L31" s="112"/>
      <c r="M31" s="113"/>
      <c r="N31" s="114"/>
      <c r="O31" s="114"/>
      <c r="P31" s="114"/>
      <c r="Q31" s="115"/>
    </row>
    <row r="32" spans="1:42" ht="19.5" customHeight="1" x14ac:dyDescent="0.15">
      <c r="A32" s="10" t="s">
        <v>62</v>
      </c>
    </row>
    <row r="33" spans="1:43" ht="19.5" customHeight="1" x14ac:dyDescent="0.15">
      <c r="A33" s="10" t="s">
        <v>63</v>
      </c>
    </row>
    <row r="34" spans="1:43" ht="19.5" customHeight="1" x14ac:dyDescent="0.15">
      <c r="A34" s="10" t="s">
        <v>3</v>
      </c>
    </row>
    <row r="35" spans="1:43" x14ac:dyDescent="0.15">
      <c r="A35" s="11" t="s">
        <v>36</v>
      </c>
    </row>
    <row r="37" spans="1:43" x14ac:dyDescent="0.15">
      <c r="B37" t="s">
        <v>16</v>
      </c>
    </row>
    <row r="38" spans="1:43" x14ac:dyDescent="0.15">
      <c r="B38" s="116" t="s">
        <v>46</v>
      </c>
      <c r="C38" s="116"/>
      <c r="D38" s="116"/>
      <c r="E38" s="116"/>
      <c r="F38" s="116"/>
      <c r="G38" s="116"/>
      <c r="H38" s="116"/>
      <c r="I38" s="116"/>
      <c r="J38" s="116"/>
      <c r="K38" s="116"/>
      <c r="L38" s="116"/>
      <c r="M38" s="116"/>
      <c r="N38" s="116"/>
      <c r="O38" s="116"/>
      <c r="P38" s="116"/>
      <c r="Q38" s="116"/>
      <c r="R38" s="116"/>
      <c r="S38" s="116"/>
      <c r="T38" s="116"/>
      <c r="U38" s="116"/>
      <c r="V38" s="116"/>
      <c r="W38" s="116"/>
      <c r="X38" s="116"/>
      <c r="Y38" s="116"/>
      <c r="Z38" s="116"/>
      <c r="AA38" s="116"/>
      <c r="AB38" s="116"/>
      <c r="AC38" s="116"/>
      <c r="AD38" s="116"/>
      <c r="AE38" s="116"/>
      <c r="AF38" s="116"/>
      <c r="AG38" s="116"/>
      <c r="AH38" s="116"/>
      <c r="AI38" s="116"/>
      <c r="AJ38" s="116"/>
      <c r="AK38" s="116"/>
      <c r="AL38" s="116"/>
      <c r="AM38" s="116"/>
      <c r="AN38" s="116"/>
      <c r="AO38" s="116"/>
      <c r="AP38" s="116"/>
    </row>
    <row r="39" spans="1:43" x14ac:dyDescent="0.15">
      <c r="B39" s="117" t="s">
        <v>38</v>
      </c>
      <c r="C39" s="117"/>
      <c r="D39" s="117"/>
      <c r="E39" s="117"/>
      <c r="F39" s="117"/>
      <c r="G39" s="117"/>
      <c r="H39" s="117"/>
      <c r="I39" s="117"/>
      <c r="J39" s="117"/>
      <c r="K39" s="117" t="s">
        <v>49</v>
      </c>
      <c r="L39" s="117"/>
      <c r="M39" s="117"/>
      <c r="N39" s="117"/>
      <c r="O39" s="117"/>
      <c r="P39" s="117"/>
      <c r="Q39" s="117"/>
      <c r="R39" s="117"/>
      <c r="S39" s="117"/>
      <c r="T39" s="117" t="s">
        <v>51</v>
      </c>
      <c r="U39" s="117"/>
      <c r="V39" s="117"/>
      <c r="W39" s="117"/>
      <c r="X39" s="117"/>
      <c r="Y39" s="117"/>
      <c r="Z39" s="117"/>
      <c r="AA39" s="117"/>
      <c r="AB39" s="117"/>
      <c r="AC39" s="117" t="s">
        <v>2</v>
      </c>
      <c r="AD39" s="117"/>
      <c r="AE39" s="117"/>
      <c r="AF39" s="117"/>
      <c r="AG39" s="117"/>
      <c r="AH39" s="117"/>
      <c r="AI39" s="117"/>
      <c r="AJ39" s="117"/>
      <c r="AK39" s="117"/>
      <c r="AL39" s="117"/>
      <c r="AM39" s="117"/>
      <c r="AN39" s="117"/>
      <c r="AO39" s="117"/>
      <c r="AP39" s="117"/>
    </row>
    <row r="40" spans="1:43" x14ac:dyDescent="0.15">
      <c r="B40" s="117" t="s">
        <v>20</v>
      </c>
      <c r="C40" s="117"/>
      <c r="D40" s="117"/>
      <c r="E40" s="117"/>
      <c r="F40" s="117"/>
      <c r="G40" s="117"/>
      <c r="H40" s="117"/>
      <c r="I40" s="117"/>
      <c r="J40" s="117"/>
      <c r="K40" s="117" t="s">
        <v>52</v>
      </c>
      <c r="L40" s="117"/>
      <c r="M40" s="117"/>
      <c r="N40" s="117"/>
      <c r="O40" s="117"/>
      <c r="P40" s="117"/>
      <c r="Q40" s="117"/>
      <c r="R40" s="117"/>
      <c r="S40" s="117"/>
      <c r="T40" s="117" t="s">
        <v>53</v>
      </c>
      <c r="U40" s="117"/>
      <c r="V40" s="117"/>
      <c r="W40" s="117"/>
      <c r="X40" s="117"/>
      <c r="Y40" s="117"/>
      <c r="Z40" s="117"/>
      <c r="AA40" s="117"/>
      <c r="AB40" s="117"/>
      <c r="AC40" s="117" t="s">
        <v>23</v>
      </c>
      <c r="AD40" s="117"/>
      <c r="AE40" s="117"/>
      <c r="AF40" s="117"/>
      <c r="AG40" s="117"/>
      <c r="AH40" s="117"/>
      <c r="AI40" s="117"/>
      <c r="AJ40" s="117"/>
      <c r="AK40" s="117"/>
      <c r="AL40" s="117"/>
      <c r="AM40" s="117"/>
      <c r="AN40" s="117"/>
      <c r="AO40" s="117"/>
      <c r="AP40" s="117"/>
    </row>
    <row r="41" spans="1:43" x14ac:dyDescent="0.15">
      <c r="B41" s="117" t="s">
        <v>27</v>
      </c>
      <c r="C41" s="117"/>
      <c r="D41" s="117"/>
      <c r="E41" s="117"/>
      <c r="F41" s="117"/>
      <c r="G41" s="117"/>
      <c r="H41" s="117"/>
      <c r="I41" s="117"/>
      <c r="J41" s="117"/>
      <c r="K41" s="117" t="s">
        <v>28</v>
      </c>
      <c r="L41" s="117"/>
      <c r="M41" s="117"/>
      <c r="N41" s="117"/>
      <c r="O41" s="117"/>
      <c r="P41" s="117"/>
      <c r="Q41" s="117"/>
      <c r="R41" s="117"/>
      <c r="S41" s="117"/>
      <c r="T41" s="117" t="s">
        <v>34</v>
      </c>
      <c r="U41" s="117"/>
      <c r="V41" s="117"/>
      <c r="W41" s="117"/>
      <c r="X41" s="117"/>
      <c r="Y41" s="117"/>
      <c r="Z41" s="117"/>
      <c r="AA41" s="117"/>
      <c r="AB41" s="117"/>
      <c r="AC41" s="117" t="s">
        <v>32</v>
      </c>
      <c r="AD41" s="117"/>
      <c r="AE41" s="117"/>
      <c r="AF41" s="117"/>
      <c r="AG41" s="117"/>
      <c r="AH41" s="117"/>
      <c r="AI41" s="117"/>
      <c r="AJ41" s="117"/>
      <c r="AK41" s="117"/>
      <c r="AL41" s="117"/>
      <c r="AM41" s="117"/>
      <c r="AN41" s="117"/>
      <c r="AO41" s="117"/>
      <c r="AP41" s="117"/>
    </row>
    <row r="42" spans="1:43" x14ac:dyDescent="0.15">
      <c r="B42" s="117" t="s">
        <v>50</v>
      </c>
      <c r="C42" s="117"/>
      <c r="D42" s="117"/>
      <c r="E42" s="117"/>
      <c r="F42" s="117"/>
      <c r="G42" s="117"/>
      <c r="H42" s="117"/>
      <c r="I42" s="117"/>
      <c r="J42" s="117"/>
      <c r="K42" s="118" t="s">
        <v>57</v>
      </c>
      <c r="L42" s="119"/>
      <c r="M42" s="119"/>
      <c r="N42" s="119"/>
      <c r="O42" s="119"/>
      <c r="P42" s="119"/>
      <c r="Q42" s="119"/>
      <c r="R42" s="119"/>
      <c r="S42" s="119"/>
      <c r="T42" s="119"/>
      <c r="U42" s="119"/>
      <c r="V42" s="119"/>
      <c r="W42" s="119"/>
      <c r="X42" s="119"/>
      <c r="Y42" s="119"/>
      <c r="Z42" s="119"/>
      <c r="AA42" s="119"/>
      <c r="AB42" s="120"/>
      <c r="AC42" s="121"/>
      <c r="AD42" s="121"/>
      <c r="AE42" s="121"/>
      <c r="AF42" s="121"/>
      <c r="AG42" s="121"/>
      <c r="AH42" s="121"/>
      <c r="AI42" s="121"/>
      <c r="AJ42" s="121"/>
      <c r="AK42" s="121"/>
      <c r="AL42" s="121"/>
      <c r="AM42" s="121"/>
      <c r="AN42" s="121"/>
      <c r="AO42" s="121"/>
      <c r="AP42" s="121"/>
    </row>
    <row r="43" spans="1:43" x14ac:dyDescent="0.15"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34"/>
    </row>
    <row r="44" spans="1:43" x14ac:dyDescent="0.15"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34"/>
    </row>
    <row r="45" spans="1:43" x14ac:dyDescent="0.15"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34"/>
    </row>
    <row r="46" spans="1:43" x14ac:dyDescent="0.15"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34"/>
    </row>
    <row r="47" spans="1:43" x14ac:dyDescent="0.15"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34"/>
    </row>
    <row r="48" spans="1:43" x14ac:dyDescent="0.15"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34"/>
    </row>
    <row r="49" spans="2:43" x14ac:dyDescent="0.15"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34"/>
    </row>
    <row r="50" spans="2:43" x14ac:dyDescent="0.15"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23">
        <v>0.75</v>
      </c>
      <c r="AF50" s="24"/>
      <c r="AG50" s="24"/>
      <c r="AH50" s="17"/>
      <c r="AI50" s="17"/>
      <c r="AJ50" s="17"/>
      <c r="AK50" s="17"/>
      <c r="AL50" s="17"/>
      <c r="AM50" s="17"/>
      <c r="AN50" s="17"/>
      <c r="AO50" s="17"/>
      <c r="AP50" s="17"/>
      <c r="AQ50" s="34"/>
    </row>
    <row r="51" spans="2:43" x14ac:dyDescent="0.15"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23">
        <v>0.66666666666666652</v>
      </c>
      <c r="AF51" s="24"/>
      <c r="AG51" s="24"/>
      <c r="AH51" s="17"/>
      <c r="AI51" s="17"/>
      <c r="AJ51" s="17"/>
      <c r="AK51" s="17"/>
      <c r="AL51" s="17"/>
      <c r="AM51" s="17"/>
      <c r="AN51" s="17"/>
      <c r="AO51" s="17"/>
      <c r="AP51" s="17"/>
      <c r="AQ51" s="34"/>
    </row>
    <row r="52" spans="2:43" x14ac:dyDescent="0.15">
      <c r="B52" s="122"/>
      <c r="C52" s="122"/>
      <c r="D52" s="122"/>
      <c r="E52" s="122"/>
      <c r="F52" s="122"/>
      <c r="G52" s="122"/>
      <c r="H52" s="122"/>
      <c r="I52" s="122"/>
      <c r="J52" s="122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34"/>
    </row>
    <row r="53" spans="2:43" x14ac:dyDescent="0.15"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34"/>
    </row>
    <row r="54" spans="2:43" x14ac:dyDescent="0.15"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34"/>
    </row>
    <row r="55" spans="2:43" x14ac:dyDescent="0.15"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34"/>
    </row>
    <row r="56" spans="2:43" x14ac:dyDescent="0.15"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34"/>
    </row>
    <row r="57" spans="2:43" x14ac:dyDescent="0.15"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34"/>
    </row>
    <row r="58" spans="2:43" x14ac:dyDescent="0.15"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34"/>
    </row>
    <row r="59" spans="2:43" x14ac:dyDescent="0.15"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7"/>
      <c r="AQ59" s="34"/>
    </row>
    <row r="60" spans="2:43" x14ac:dyDescent="0.15"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17"/>
      <c r="AP60" s="17"/>
      <c r="AQ60" s="34"/>
    </row>
    <row r="61" spans="2:43" x14ac:dyDescent="0.15"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  <c r="AO61" s="17"/>
      <c r="AP61" s="17"/>
      <c r="AQ61" s="34"/>
    </row>
    <row r="62" spans="2:43" x14ac:dyDescent="0.15"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34"/>
    </row>
    <row r="63" spans="2:43" x14ac:dyDescent="0.15"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34"/>
    </row>
    <row r="64" spans="2:43" x14ac:dyDescent="0.15"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34"/>
    </row>
    <row r="65" spans="2:43" x14ac:dyDescent="0.15"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34"/>
    </row>
    <row r="66" spans="2:43" x14ac:dyDescent="0.15"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34"/>
    </row>
    <row r="67" spans="2:43" x14ac:dyDescent="0.15"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34"/>
    </row>
    <row r="68" spans="2:43" x14ac:dyDescent="0.15"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34"/>
    </row>
    <row r="69" spans="2:43" x14ac:dyDescent="0.15"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34"/>
    </row>
    <row r="70" spans="2:43" x14ac:dyDescent="0.15"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34"/>
    </row>
    <row r="71" spans="2:43" x14ac:dyDescent="0.15"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34"/>
    </row>
  </sheetData>
  <mergeCells count="88">
    <mergeCell ref="B42:J42"/>
    <mergeCell ref="K42:AB42"/>
    <mergeCell ref="AC42:AP42"/>
    <mergeCell ref="B52:J52"/>
    <mergeCell ref="A9:F10"/>
    <mergeCell ref="G9:U10"/>
    <mergeCell ref="V9:AD10"/>
    <mergeCell ref="AE9:AH10"/>
    <mergeCell ref="AJ9:AO10"/>
    <mergeCell ref="B40:J40"/>
    <mergeCell ref="K40:S40"/>
    <mergeCell ref="T40:AB40"/>
    <mergeCell ref="AC40:AP40"/>
    <mergeCell ref="B41:J41"/>
    <mergeCell ref="K41:S41"/>
    <mergeCell ref="T41:AB41"/>
    <mergeCell ref="AC41:AP41"/>
    <mergeCell ref="B38:AP38"/>
    <mergeCell ref="B39:J39"/>
    <mergeCell ref="K39:S39"/>
    <mergeCell ref="T39:AB39"/>
    <mergeCell ref="AC39:AP39"/>
    <mergeCell ref="AK29:AO29"/>
    <mergeCell ref="A30:F30"/>
    <mergeCell ref="G30:L30"/>
    <mergeCell ref="M30:Q30"/>
    <mergeCell ref="A31:F31"/>
    <mergeCell ref="G31:L31"/>
    <mergeCell ref="M31:Q31"/>
    <mergeCell ref="A29:F29"/>
    <mergeCell ref="G29:L29"/>
    <mergeCell ref="M29:Q29"/>
    <mergeCell ref="T29:Z29"/>
    <mergeCell ref="AA29:AJ29"/>
    <mergeCell ref="AK27:AO27"/>
    <mergeCell ref="A28:F28"/>
    <mergeCell ref="G28:L28"/>
    <mergeCell ref="M28:Q28"/>
    <mergeCell ref="T28:Z28"/>
    <mergeCell ref="AA28:AJ28"/>
    <mergeCell ref="AK28:AO28"/>
    <mergeCell ref="A27:F27"/>
    <mergeCell ref="G27:L27"/>
    <mergeCell ref="M27:Q27"/>
    <mergeCell ref="T27:Z27"/>
    <mergeCell ref="AA27:AJ27"/>
    <mergeCell ref="A19:AP19"/>
    <mergeCell ref="A20:AP20"/>
    <mergeCell ref="A22:AP22"/>
    <mergeCell ref="A26:F26"/>
    <mergeCell ref="G26:L26"/>
    <mergeCell ref="M26:Q26"/>
    <mergeCell ref="T26:Z26"/>
    <mergeCell ref="AA26:AJ26"/>
    <mergeCell ref="AK26:AO26"/>
    <mergeCell ref="A16:AD16"/>
    <mergeCell ref="AJ16:AO16"/>
    <mergeCell ref="A17:AD17"/>
    <mergeCell ref="AJ17:AO17"/>
    <mergeCell ref="A18:AH18"/>
    <mergeCell ref="AJ18:AO18"/>
    <mergeCell ref="A15:F15"/>
    <mergeCell ref="G15:U15"/>
    <mergeCell ref="V15:AD15"/>
    <mergeCell ref="AE15:AH15"/>
    <mergeCell ref="AJ15:AO15"/>
    <mergeCell ref="A14:F14"/>
    <mergeCell ref="G14:U14"/>
    <mergeCell ref="V14:AD14"/>
    <mergeCell ref="AE14:AH14"/>
    <mergeCell ref="AJ14:AO14"/>
    <mergeCell ref="A13:F13"/>
    <mergeCell ref="G13:U13"/>
    <mergeCell ref="V13:AD13"/>
    <mergeCell ref="AE13:AH13"/>
    <mergeCell ref="AJ13:AO13"/>
    <mergeCell ref="A12:F12"/>
    <mergeCell ref="G12:U12"/>
    <mergeCell ref="V12:AD12"/>
    <mergeCell ref="AE12:AH12"/>
    <mergeCell ref="AJ12:AO12"/>
    <mergeCell ref="R5:U5"/>
    <mergeCell ref="V5:AO5"/>
    <mergeCell ref="A11:F11"/>
    <mergeCell ref="G11:U11"/>
    <mergeCell ref="V11:AD11"/>
    <mergeCell ref="AE11:AH11"/>
    <mergeCell ref="AJ11:AO11"/>
  </mergeCells>
  <phoneticPr fontId="1"/>
  <conditionalFormatting sqref="AJ11:AJ15">
    <cfRule type="expression" dxfId="26" priority="1">
      <formula>$DF11="×"</formula>
    </cfRule>
  </conditionalFormatting>
  <conditionalFormatting sqref="A11">
    <cfRule type="expression" dxfId="25" priority="91">
      <formula>$DC11="×"</formula>
    </cfRule>
  </conditionalFormatting>
  <conditionalFormatting sqref="G11">
    <cfRule type="expression" dxfId="24" priority="90">
      <formula>$DD11="×"</formula>
    </cfRule>
  </conditionalFormatting>
  <conditionalFormatting sqref="V11">
    <cfRule type="expression" dxfId="23" priority="87">
      <formula>$DE11="×"</formula>
    </cfRule>
  </conditionalFormatting>
  <conditionalFormatting sqref="A12">
    <cfRule type="expression" dxfId="22" priority="76">
      <formula>$DC12="×"</formula>
    </cfRule>
  </conditionalFormatting>
  <conditionalFormatting sqref="G12">
    <cfRule type="expression" dxfId="21" priority="75">
      <formula>$DD12="×"</formula>
    </cfRule>
  </conditionalFormatting>
  <conditionalFormatting sqref="V12">
    <cfRule type="expression" dxfId="20" priority="72">
      <formula>$DE12="×"</formula>
    </cfRule>
  </conditionalFormatting>
  <conditionalFormatting sqref="A13">
    <cfRule type="expression" dxfId="19" priority="65">
      <formula>$DC13="×"</formula>
    </cfRule>
  </conditionalFormatting>
  <conditionalFormatting sqref="G13">
    <cfRule type="expression" dxfId="18" priority="64">
      <formula>$DD13="×"</formula>
    </cfRule>
  </conditionalFormatting>
  <conditionalFormatting sqref="V13">
    <cfRule type="expression" dxfId="17" priority="63">
      <formula>$DE13="×"</formula>
    </cfRule>
  </conditionalFormatting>
  <conditionalFormatting sqref="A14">
    <cfRule type="expression" dxfId="16" priority="21">
      <formula>$DC14="×"</formula>
    </cfRule>
  </conditionalFormatting>
  <conditionalFormatting sqref="G14">
    <cfRule type="expression" dxfId="15" priority="20">
      <formula>$DD14="×"</formula>
    </cfRule>
  </conditionalFormatting>
  <conditionalFormatting sqref="V14">
    <cfRule type="expression" dxfId="14" priority="17">
      <formula>$DE14="×"</formula>
    </cfRule>
  </conditionalFormatting>
  <conditionalFormatting sqref="A15">
    <cfRule type="expression" dxfId="13" priority="16">
      <formula>$DC15="×"</formula>
    </cfRule>
  </conditionalFormatting>
  <conditionalFormatting sqref="G15">
    <cfRule type="expression" dxfId="12" priority="15">
      <formula>$DD15="×"</formula>
    </cfRule>
  </conditionalFormatting>
  <conditionalFormatting sqref="V15">
    <cfRule type="expression" dxfId="11" priority="12">
      <formula>$DE15="×"</formula>
    </cfRule>
  </conditionalFormatting>
  <conditionalFormatting sqref="AA27">
    <cfRule type="expression" dxfId="10" priority="149">
      <formula>OR($AJ$17&lt;&gt;$G$28,$AA$27="")</formula>
    </cfRule>
  </conditionalFormatting>
  <conditionalFormatting sqref="M29">
    <cfRule type="expression" dxfId="9" priority="69">
      <formula>AND($G$29&gt;0,$M$29="")</formula>
    </cfRule>
  </conditionalFormatting>
  <conditionalFormatting sqref="M30">
    <cfRule type="expression" dxfId="8" priority="68">
      <formula>AND($G$30&gt;0,$M$30="")</formula>
    </cfRule>
  </conditionalFormatting>
  <conditionalFormatting sqref="G29">
    <cfRule type="expression" dxfId="7" priority="67">
      <formula>OR(AJ16&lt;&gt;$G$31,$G$29="")</formula>
    </cfRule>
  </conditionalFormatting>
  <conditionalFormatting sqref="AA28">
    <cfRule type="expression" dxfId="6" priority="62">
      <formula>OR($AJ$17&lt;&gt;$G$28,$AA$28="")</formula>
    </cfRule>
  </conditionalFormatting>
  <conditionalFormatting sqref="AA29">
    <cfRule type="expression" dxfId="5" priority="55">
      <formula>OR($AJ$17&lt;&gt;$G$28,$AA$29="")</formula>
    </cfRule>
  </conditionalFormatting>
  <conditionalFormatting sqref="G27">
    <cfRule type="expression" dxfId="4" priority="156">
      <formula>OR(AJ16&lt;&gt;G31,$G$27="")</formula>
    </cfRule>
  </conditionalFormatting>
  <conditionalFormatting sqref="G30">
    <cfRule type="expression" dxfId="3" priority="157">
      <formula>OR(AJ16&lt;&gt;G31,$G$30="")</formula>
    </cfRule>
  </conditionalFormatting>
  <conditionalFormatting sqref="AK28">
    <cfRule type="expression" dxfId="2" priority="54">
      <formula>AND($AA$28&gt;0,$AK$28="")</formula>
    </cfRule>
  </conditionalFormatting>
  <conditionalFormatting sqref="AK29">
    <cfRule type="expression" dxfId="1" priority="52">
      <formula>AND($AA$29&gt;0,$AK$29="")</formula>
    </cfRule>
  </conditionalFormatting>
  <dataValidations count="3">
    <dataValidation type="textLength" allowBlank="1" showInputMessage="1" showErrorMessage="1" sqref="V11:V15 G11:G15">
      <formula1>0</formula1>
      <formula2>100</formula2>
    </dataValidation>
    <dataValidation type="whole" operator="greaterThanOrEqual" allowBlank="1" showInputMessage="1" showErrorMessage="1" sqref="AJ11:AJ15">
      <formula1>0</formula1>
    </dataValidation>
    <dataValidation type="list" allowBlank="1" showInputMessage="1" showErrorMessage="1" sqref="AE11:AH15">
      <formula1>$AE$50:$AE$51</formula1>
    </dataValidation>
  </dataValidations>
  <pageMargins left="0.82677165354330706" right="0.70866141732283472" top="0.55118110236220463" bottom="0.55118110236220463" header="0.31496062992125984" footer="0.31496062992125984"/>
  <pageSetup paperSize="9" scale="91" orientation="portrait" r:id="rId1"/>
  <headerFooter differentFirst="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" id="{8E39E6F0-676A-43A9-8738-F570A7B6D1E3}">
            <xm:f>AND(A11="⑪設備処分費",ExpenseCategoryList!$J$2="×")</xm:f>
            <x14:dxf>
              <fill>
                <patternFill>
                  <bgColor rgb="FFFFC7CE"/>
                </patternFill>
              </fill>
            </x14:dxf>
          </x14:cfRule>
          <xm:sqref>AJ11:AJ15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ExpenseCategoryList!$B$2:$B$15</xm:f>
          </x14:formula1>
          <xm:sqref>A11:A15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xpenseCategoryListSheet"/>
  <dimension ref="A1:K14"/>
  <sheetViews>
    <sheetView topLeftCell="B1" workbookViewId="0">
      <selection activeCell="J15" sqref="J15"/>
    </sheetView>
  </sheetViews>
  <sheetFormatPr defaultRowHeight="13.5" x14ac:dyDescent="0.15"/>
  <cols>
    <col min="2" max="2" width="17.25" bestFit="1" customWidth="1"/>
    <col min="3" max="3" width="33.75" bestFit="1" customWidth="1"/>
    <col min="4" max="4" width="19.5" customWidth="1"/>
    <col min="6" max="6" width="17.125" bestFit="1" customWidth="1"/>
    <col min="7" max="7" width="13.5" customWidth="1"/>
    <col min="8" max="8" width="19.125" bestFit="1" customWidth="1"/>
    <col min="9" max="9" width="18.25" bestFit="1" customWidth="1"/>
    <col min="10" max="10" width="19" bestFit="1" customWidth="1"/>
    <col min="11" max="11" width="33.25" bestFit="1" customWidth="1"/>
  </cols>
  <sheetData>
    <row r="1" spans="1:11" x14ac:dyDescent="0.15">
      <c r="A1" s="35" t="s">
        <v>1</v>
      </c>
      <c r="B1" s="35" t="s">
        <v>30</v>
      </c>
      <c r="C1" s="35" t="s">
        <v>31</v>
      </c>
      <c r="D1" s="35" t="s">
        <v>41</v>
      </c>
      <c r="E1" s="35" t="s">
        <v>4</v>
      </c>
      <c r="F1" s="37" t="s">
        <v>42</v>
      </c>
      <c r="G1" s="35" t="s">
        <v>40</v>
      </c>
      <c r="H1" s="35" t="s">
        <v>19</v>
      </c>
      <c r="I1" s="38" t="s">
        <v>45</v>
      </c>
      <c r="J1" s="35" t="s">
        <v>6</v>
      </c>
      <c r="K1" s="35" t="s">
        <v>44</v>
      </c>
    </row>
    <row r="2" spans="1:11" x14ac:dyDescent="0.15">
      <c r="A2" s="36">
        <v>1</v>
      </c>
      <c r="B2" s="36" t="s">
        <v>38</v>
      </c>
      <c r="C2" s="36">
        <v>1</v>
      </c>
      <c r="D2" s="36">
        <f ca="1">SUM(補助事業計画書②!$AJ$11:OFFSET(補助事業計画書②!AJ16,-1,1,1,1))</f>
        <v>0</v>
      </c>
      <c r="E2" s="36" t="e">
        <f>IF(OR(#REF!="☑",#REF!="☑"),1000000,500000)</f>
        <v>#REF!</v>
      </c>
      <c r="F2" s="36">
        <f>ROUNDDOWN(補助事業計画書②!AJ16*2/3,0)</f>
        <v>0</v>
      </c>
      <c r="G2" s="36" t="e">
        <f>IF(F2&gt;E2,E2,F2)</f>
        <v>#REF!</v>
      </c>
      <c r="H2" s="36">
        <f>ROUNDDOWN(補助事業計画書②!AJ16/2,0)</f>
        <v>0</v>
      </c>
      <c r="I2" s="36">
        <f>SUMIF(補助事業計画書②!A:A,"⑪設備処分費",補助事業計画書②!AJ:AJ)</f>
        <v>0</v>
      </c>
      <c r="J2" s="16" t="str">
        <f>IF(I2&lt;=H2,"○","×")</f>
        <v>○</v>
      </c>
      <c r="K2" s="16" t="e">
        <f>IF(AND(#REF!="☑",#REF!="☑"),"×","○")</f>
        <v>#REF!</v>
      </c>
    </row>
    <row r="3" spans="1:11" x14ac:dyDescent="0.15">
      <c r="A3" s="36">
        <v>2</v>
      </c>
      <c r="B3" s="36" t="s">
        <v>17</v>
      </c>
      <c r="C3" s="36">
        <v>1</v>
      </c>
    </row>
    <row r="4" spans="1:11" x14ac:dyDescent="0.15">
      <c r="A4" s="36">
        <v>3</v>
      </c>
      <c r="B4" s="36" t="s">
        <v>18</v>
      </c>
      <c r="C4" s="36">
        <v>1</v>
      </c>
      <c r="J4" s="19"/>
    </row>
    <row r="5" spans="1:11" x14ac:dyDescent="0.15">
      <c r="A5" s="36">
        <v>4</v>
      </c>
      <c r="B5" s="36" t="s">
        <v>2</v>
      </c>
      <c r="C5" s="36">
        <v>1</v>
      </c>
      <c r="J5" s="19"/>
    </row>
    <row r="6" spans="1:11" x14ac:dyDescent="0.15">
      <c r="A6" s="36">
        <v>5</v>
      </c>
      <c r="B6" s="36" t="s">
        <v>20</v>
      </c>
      <c r="C6" s="36">
        <v>1</v>
      </c>
    </row>
    <row r="7" spans="1:11" x14ac:dyDescent="0.15">
      <c r="A7" s="36">
        <v>6</v>
      </c>
      <c r="B7" s="36" t="s">
        <v>21</v>
      </c>
      <c r="C7" s="36">
        <v>1</v>
      </c>
    </row>
    <row r="8" spans="1:11" x14ac:dyDescent="0.15">
      <c r="A8" s="36">
        <v>7</v>
      </c>
      <c r="B8" s="36" t="s">
        <v>22</v>
      </c>
      <c r="C8" s="36">
        <v>1</v>
      </c>
    </row>
    <row r="9" spans="1:11" x14ac:dyDescent="0.15">
      <c r="A9" s="36">
        <v>8</v>
      </c>
      <c r="B9" s="36" t="s">
        <v>23</v>
      </c>
      <c r="C9" s="36">
        <v>1</v>
      </c>
    </row>
    <row r="10" spans="1:11" x14ac:dyDescent="0.15">
      <c r="A10" s="36">
        <v>9</v>
      </c>
      <c r="B10" s="36" t="s">
        <v>27</v>
      </c>
      <c r="C10" s="36">
        <v>1</v>
      </c>
    </row>
    <row r="11" spans="1:11" x14ac:dyDescent="0.15">
      <c r="A11" s="36">
        <v>10</v>
      </c>
      <c r="B11" s="36" t="s">
        <v>28</v>
      </c>
      <c r="C11" s="36">
        <v>1</v>
      </c>
    </row>
    <row r="12" spans="1:11" x14ac:dyDescent="0.15">
      <c r="A12" s="36">
        <v>11</v>
      </c>
      <c r="B12" s="36" t="s">
        <v>8</v>
      </c>
      <c r="C12" s="36">
        <v>2</v>
      </c>
    </row>
    <row r="13" spans="1:11" x14ac:dyDescent="0.15">
      <c r="A13" s="36">
        <v>12</v>
      </c>
      <c r="B13" s="36" t="s">
        <v>26</v>
      </c>
      <c r="C13" s="36">
        <v>1</v>
      </c>
    </row>
    <row r="14" spans="1:11" x14ac:dyDescent="0.15">
      <c r="A14" s="36">
        <v>13</v>
      </c>
      <c r="B14" s="36" t="s">
        <v>29</v>
      </c>
      <c r="C14" s="36">
        <v>1</v>
      </c>
    </row>
  </sheetData>
  <phoneticPr fontId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9" type="Hiragana"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補助事業計画書②</vt:lpstr>
      <vt:lpstr>ExpenseCategoryList</vt:lpstr>
      <vt:lpstr>Sheet1</vt:lpstr>
      <vt:lpstr>補助事業計画書②!_Hlk3285324</vt:lpstr>
      <vt:lpstr>補助事業計画書②!Print_Area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kimura</dc:creator>
  <cp:lastModifiedBy>hacci2014-2</cp:lastModifiedBy>
  <cp:lastPrinted>2021-06-07T11:51:11Z</cp:lastPrinted>
  <dcterms:created xsi:type="dcterms:W3CDTF">2020-03-24T00:10:15Z</dcterms:created>
  <dcterms:modified xsi:type="dcterms:W3CDTF">2021-08-27T04:12:08Z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3.1.6.0</vt:lpwstr>
    </vt:vector>
  </property>
  <property fmtid="{DCFEDD21-7773-49B2-8022-6FC58DB5260B}" pid="3" name="LastSavedVersion">
    <vt:lpwstr>3.1.6.0</vt:lpwstr>
  </property>
  <property fmtid="{DCFEDD21-7773-49B2-8022-6FC58DB5260B}" pid="4" name="LastSavedDate">
    <vt:filetime>2021-08-27T02:59:17Z</vt:filetime>
  </property>
</Properties>
</file>